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_serrano\Downloads\"/>
    </mc:Choice>
  </mc:AlternateContent>
  <bookViews>
    <workbookView xWindow="0" yWindow="0" windowWidth="28800" windowHeight="12435" tabRatio="951" activeTab="3"/>
  </bookViews>
  <sheets>
    <sheet name="Planta1" sheetId="1" r:id="rId1"/>
    <sheet name="Planta2" sheetId="4" r:id="rId2"/>
    <sheet name="Planta3" sheetId="5" r:id="rId3"/>
    <sheet name="Listado" sheetId="6" r:id="rId4"/>
    <sheet name="Base" sheetId="2" state="hidden" r:id="rId5"/>
  </sheets>
  <definedNames>
    <definedName name="_xlnm.Print_Area" localSheetId="0">Planta1!$A$1:$J$35</definedName>
    <definedName name="_xlnm.Print_Area" localSheetId="1">Planta2!$A$1:$J$25</definedName>
    <definedName name="_xlnm.Print_Area" localSheetId="2">Planta3!$A$1:$J$25</definedName>
  </definedNames>
  <calcPr calcId="152511"/>
</workbook>
</file>

<file path=xl/calcChain.xml><?xml version="1.0" encoding="utf-8"?>
<calcChain xmlns="http://schemas.openxmlformats.org/spreadsheetml/2006/main"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5" i="6"/>
  <c r="J32" i="6"/>
  <c r="J33" i="6"/>
  <c r="J34" i="6"/>
  <c r="J35" i="6"/>
  <c r="J36" i="6"/>
  <c r="J37" i="6"/>
  <c r="J38" i="6"/>
  <c r="J39" i="6"/>
  <c r="J40" i="6"/>
  <c r="J41" i="6"/>
  <c r="J4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F1" i="6" l="1"/>
  <c r="B1" i="6"/>
  <c r="I42" i="6" l="1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N40" i="6" s="1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5" i="6"/>
  <c r="H35" i="6"/>
  <c r="G35" i="6"/>
  <c r="F35" i="6"/>
  <c r="E35" i="6"/>
  <c r="D35" i="6"/>
  <c r="C35" i="6"/>
  <c r="B35" i="6"/>
  <c r="I34" i="6"/>
  <c r="H34" i="6"/>
  <c r="G34" i="6"/>
  <c r="F34" i="6"/>
  <c r="E34" i="6"/>
  <c r="D34" i="6"/>
  <c r="C34" i="6"/>
  <c r="B34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N28" i="6" s="1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I5" i="6"/>
  <c r="H5" i="6"/>
  <c r="G5" i="6"/>
  <c r="F5" i="6"/>
  <c r="E5" i="6"/>
  <c r="D5" i="6"/>
  <c r="C5" i="6"/>
  <c r="B5" i="6"/>
  <c r="M16" i="6" l="1"/>
  <c r="O16" i="6" s="1"/>
  <c r="N16" i="6"/>
  <c r="P16" i="6" s="1"/>
  <c r="M19" i="6"/>
  <c r="O19" i="6" s="1"/>
  <c r="N19" i="6"/>
  <c r="P19" i="6" s="1"/>
  <c r="M11" i="6"/>
  <c r="O11" i="6" s="1"/>
  <c r="N11" i="6"/>
  <c r="M20" i="6"/>
  <c r="O20" i="6" s="1"/>
  <c r="N20" i="6"/>
  <c r="P20" i="6" s="1"/>
  <c r="P22" i="6"/>
  <c r="M22" i="6"/>
  <c r="O22" i="6" s="1"/>
  <c r="N22" i="6"/>
  <c r="P11" i="6"/>
  <c r="P15" i="6"/>
  <c r="M14" i="6"/>
  <c r="O14" i="6" s="1"/>
  <c r="N14" i="6"/>
  <c r="P14" i="6" s="1"/>
  <c r="M17" i="6"/>
  <c r="N17" i="6"/>
  <c r="P17" i="6" s="1"/>
  <c r="M15" i="6"/>
  <c r="O15" i="6" s="1"/>
  <c r="N15" i="6"/>
  <c r="M21" i="6"/>
  <c r="O21" i="6" s="1"/>
  <c r="N21" i="6"/>
  <c r="P21" i="6" s="1"/>
  <c r="P40" i="6"/>
  <c r="M41" i="6"/>
  <c r="O41" i="6" s="1"/>
  <c r="N41" i="6"/>
  <c r="P41" i="6" s="1"/>
  <c r="M42" i="6"/>
  <c r="O42" i="6" s="1"/>
  <c r="N42" i="6"/>
  <c r="P42" i="6" s="1"/>
  <c r="M24" i="6"/>
  <c r="O24" i="6" s="1"/>
  <c r="N24" i="6"/>
  <c r="P24" i="6" s="1"/>
  <c r="M25" i="6"/>
  <c r="O25" i="6" s="1"/>
  <c r="N25" i="6"/>
  <c r="P25" i="6" s="1"/>
  <c r="M26" i="6"/>
  <c r="O26" i="6" s="1"/>
  <c r="N26" i="6"/>
  <c r="P26" i="6" s="1"/>
  <c r="M27" i="6"/>
  <c r="O27" i="6" s="1"/>
  <c r="N27" i="6"/>
  <c r="P27" i="6" s="1"/>
  <c r="M29" i="6"/>
  <c r="N29" i="6"/>
  <c r="P29" i="6" s="1"/>
  <c r="M31" i="6"/>
  <c r="O31" i="6" s="1"/>
  <c r="N31" i="6"/>
  <c r="P31" i="6" s="1"/>
  <c r="P28" i="6"/>
  <c r="M33" i="6"/>
  <c r="O33" i="6" s="1"/>
  <c r="N33" i="6"/>
  <c r="P33" i="6" s="1"/>
  <c r="M35" i="6"/>
  <c r="O35" i="6" s="1"/>
  <c r="N35" i="6"/>
  <c r="P35" i="6" s="1"/>
  <c r="M39" i="6"/>
  <c r="O39" i="6" s="1"/>
  <c r="N39" i="6"/>
  <c r="P39" i="6" s="1"/>
  <c r="M32" i="6"/>
  <c r="O32" i="6" s="1"/>
  <c r="N32" i="6"/>
  <c r="P32" i="6" s="1"/>
  <c r="M36" i="6"/>
  <c r="O36" i="6" s="1"/>
  <c r="N36" i="6"/>
  <c r="P36" i="6" s="1"/>
  <c r="M37" i="6"/>
  <c r="O37" i="6" s="1"/>
  <c r="N37" i="6"/>
  <c r="P37" i="6" s="1"/>
  <c r="N38" i="6"/>
  <c r="P38" i="6" s="1"/>
  <c r="N13" i="6"/>
  <c r="P13" i="6" s="1"/>
  <c r="M13" i="6"/>
  <c r="O13" i="6" s="1"/>
  <c r="M12" i="6"/>
  <c r="O12" i="6" s="1"/>
  <c r="N12" i="6"/>
  <c r="P12" i="6" s="1"/>
  <c r="N18" i="6"/>
  <c r="P18" i="6" s="1"/>
  <c r="M6" i="6"/>
  <c r="O6" i="6" s="1"/>
  <c r="N6" i="6"/>
  <c r="P6" i="6" s="1"/>
  <c r="N34" i="6"/>
  <c r="P34" i="6" s="1"/>
  <c r="N10" i="6"/>
  <c r="P10" i="6" s="1"/>
  <c r="N9" i="6"/>
  <c r="P9" i="6" s="1"/>
  <c r="N8" i="6"/>
  <c r="P8" i="6" s="1"/>
  <c r="N5" i="6"/>
  <c r="P5" i="6" s="1"/>
  <c r="M28" i="6"/>
  <c r="O28" i="6" s="1"/>
  <c r="M40" i="6"/>
  <c r="O40" i="6" s="1"/>
  <c r="M34" i="6"/>
  <c r="M38" i="6"/>
  <c r="O38" i="6" s="1"/>
  <c r="M18" i="6"/>
  <c r="M5" i="6"/>
  <c r="O5" i="6" s="1"/>
  <c r="M10" i="6"/>
  <c r="O10" i="6" s="1"/>
  <c r="M8" i="6"/>
  <c r="O29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N23" i="6" s="1"/>
  <c r="P23" i="6" s="1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O17" i="6" l="1"/>
  <c r="M30" i="6"/>
  <c r="O30" i="6" s="1"/>
  <c r="N30" i="6"/>
  <c r="P30" i="6" s="1"/>
  <c r="M23" i="6"/>
  <c r="O23" i="6" s="1"/>
  <c r="O18" i="6"/>
  <c r="O34" i="6"/>
  <c r="M7" i="6"/>
  <c r="O7" i="6" s="1"/>
  <c r="N7" i="6"/>
  <c r="P7" i="6" s="1"/>
  <c r="M9" i="6"/>
  <c r="O9" i="6" s="1"/>
  <c r="O8" i="6"/>
</calcChain>
</file>

<file path=xl/sharedStrings.xml><?xml version="1.0" encoding="utf-8"?>
<sst xmlns="http://schemas.openxmlformats.org/spreadsheetml/2006/main" count="89" uniqueCount="62">
  <si>
    <t>Nº</t>
  </si>
  <si>
    <t>Tipo</t>
  </si>
  <si>
    <t>1º- Nombre</t>
  </si>
  <si>
    <t>2º- Nombre</t>
  </si>
  <si>
    <t>3º- Nombre</t>
  </si>
  <si>
    <t>4º- Nombre</t>
  </si>
  <si>
    <t>Desayunos</t>
  </si>
  <si>
    <t>Extras:</t>
  </si>
  <si>
    <t>Nº de Extras:</t>
  </si>
  <si>
    <t>Tipo de Habitación</t>
  </si>
  <si>
    <t>Individual</t>
  </si>
  <si>
    <t>Doble</t>
  </si>
  <si>
    <t>Triple</t>
  </si>
  <si>
    <t>Cuádruple</t>
  </si>
  <si>
    <t>Extras</t>
  </si>
  <si>
    <t>Brunch</t>
  </si>
  <si>
    <t>Comida</t>
  </si>
  <si>
    <t>Otro</t>
  </si>
  <si>
    <t>Factura</t>
  </si>
  <si>
    <t>Sí</t>
  </si>
  <si>
    <t>No</t>
  </si>
  <si>
    <t>Nº de Extras</t>
  </si>
  <si>
    <t>En dicho fichero deberías rellenar por cada habitación los siguientes campos:</t>
  </si>
  <si>
    <t>para que sea más fácil el control de las mismas. Para ello os damos este fichero PDF para que os ayude en la labor.</t>
  </si>
  <si>
    <t>Los novios sois quienes gestionáis las reservas, es decir, que si algún invitado de vuestra boda nos llama para reservar habitación, les dirigiremos a vosotros</t>
  </si>
  <si>
    <t>el precio de la cama extra es 20 euros más IVA.</t>
  </si>
  <si>
    <t>a.  Aparece un desplegable con las posibilidades de cada habitación.</t>
  </si>
  <si>
    <t>a.  Aparece un desplegable con las opciones.</t>
  </si>
  <si>
    <t>a.  Primera Planta:</t>
  </si>
  <si>
    <t>c.   Tercera Planta:</t>
  </si>
  <si>
    <t>i.   Brunch   ---   Comida   ---   Otro</t>
  </si>
  <si>
    <t>b.   Segunda Planta:</t>
  </si>
  <si>
    <t>i.   Individual   ---   Doble   ---   Triple   ---   Cuádruple</t>
  </si>
  <si>
    <t>NOVIA &amp; NOVIO</t>
  </si>
  <si>
    <t>FECHA</t>
  </si>
  <si>
    <t>DÍA:</t>
  </si>
  <si>
    <t xml:space="preserve">BODA:  </t>
  </si>
  <si>
    <t>VIERNES</t>
  </si>
  <si>
    <t>ii.  Triples  78 -- 85</t>
  </si>
  <si>
    <t>iii.  Cuádruples 79 -- 80 -- 83 -- 84 -- 103 -- 104 -- 105 -- 106 -- 107 -- 108</t>
  </si>
  <si>
    <t>Pagan Novios:</t>
  </si>
  <si>
    <t xml:space="preserve"> Pagan Novios:</t>
  </si>
  <si>
    <t>Sin desayuno</t>
  </si>
  <si>
    <t>Con desayuno</t>
  </si>
  <si>
    <t>BI sin</t>
  </si>
  <si>
    <t>BI con</t>
  </si>
  <si>
    <t>Hab sin:</t>
  </si>
  <si>
    <t>Hab con</t>
  </si>
  <si>
    <t>i.   De la 64 a la 69 incluídas, la 65 es la habitación de los novios.</t>
  </si>
  <si>
    <t>14 de Enero  de 2022</t>
  </si>
  <si>
    <t xml:space="preserve">  1.  Tipo de Habitación:</t>
  </si>
  <si>
    <t xml:space="preserve">  3.  Extras:</t>
  </si>
  <si>
    <t xml:space="preserve">  4.  Número de Extras por habitación.</t>
  </si>
  <si>
    <t xml:space="preserve">  5.  PLANTAS:</t>
  </si>
  <si>
    <t>i.   De la 72 a la 95 incluídas.</t>
  </si>
  <si>
    <t>i.   De la 102 a la 116.</t>
  </si>
  <si>
    <t xml:space="preserve">  6.  Todas las habitaciones tienen baño completo.</t>
  </si>
  <si>
    <t xml:space="preserve">  7.  El precio de la habitación es de 62 € + IVA.</t>
  </si>
  <si>
    <t xml:space="preserve">  8.  En caso de que necesitaseis colocar alguna cama supletoria en este tipo de habitaciones sería posible en las que son un poco más amplias,</t>
  </si>
  <si>
    <t xml:space="preserve">  9.  Podéis comentar a los invitados que tienen la posibilidad de pagar con tarjeta.</t>
  </si>
  <si>
    <t>10.  La empresa se reserva el derecho de redistribuir a los invitados por cuestiones de optimización de recursos energéticos.</t>
  </si>
  <si>
    <t xml:space="preserve">  2.  Nombre de los invitados alojados: una celda para cada invitado.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</si>
</sst>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rial Nova Light"/>
      <family val="2"/>
    </font>
    <font>
      <b/>
      <sz val="10"/>
      <color theme="1"/>
      <name val="Arial Nova Light"/>
      <family val="2"/>
    </font>
    <font>
      <b/>
      <sz val="11"/>
      <color theme="1"/>
      <name val="Arial Nov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Protection="1">
      <protection locked="0"/>
    </xf>
    <xf numFmtId="0" fontId="0" fillId="0" borderId="16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/>
    <xf numFmtId="0" fontId="0" fillId="0" borderId="1" xfId="0" applyBorder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Alignment="1">
      <alignment horizontal="left" vertical="center" indent="14"/>
    </xf>
    <xf numFmtId="0" fontId="7" fillId="0" borderId="0" xfId="0" applyFont="1" applyAlignment="1">
      <alignment horizontal="left" vertical="center" indent="8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>
      <alignment horizontal="left" vertical="center" indent="12"/>
    </xf>
    <xf numFmtId="0" fontId="7" fillId="0" borderId="0" xfId="0" applyFont="1" applyAlignment="1">
      <alignment horizontal="left" vertical="center" indent="14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indent="8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3235326</xdr:colOff>
      <xdr:row>18</xdr:row>
      <xdr:rowOff>68146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235325" cy="4430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13285</xdr:colOff>
      <xdr:row>0</xdr:row>
      <xdr:rowOff>0</xdr:rowOff>
    </xdr:from>
    <xdr:to>
      <xdr:col>0</xdr:col>
      <xdr:colOff>3222041</xdr:colOff>
      <xdr:row>13</xdr:row>
      <xdr:rowOff>172920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5" y="0"/>
          <a:ext cx="3208756" cy="44305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39318</xdr:colOff>
      <xdr:row>0</xdr:row>
      <xdr:rowOff>0</xdr:rowOff>
    </xdr:from>
    <xdr:to>
      <xdr:col>0</xdr:col>
      <xdr:colOff>3196007</xdr:colOff>
      <xdr:row>13</xdr:row>
      <xdr:rowOff>172921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8" y="0"/>
          <a:ext cx="3156689" cy="431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75" zoomScaleNormal="75" workbookViewId="0">
      <selection activeCell="C2" sqref="C2"/>
    </sheetView>
  </sheetViews>
  <sheetFormatPr baseColWidth="10" defaultColWidth="11.42578125" defaultRowHeight="15"/>
  <cols>
    <col min="1" max="1" width="48.5703125" style="3" customWidth="1"/>
    <col min="2" max="2" width="7.140625" style="3" customWidth="1"/>
    <col min="3" max="3" width="19" style="3" customWidth="1"/>
    <col min="4" max="7" width="25.7109375" style="3" customWidth="1"/>
    <col min="8" max="9" width="25.7109375" style="3" hidden="1" customWidth="1"/>
    <col min="10" max="10" width="25.7109375" style="3" customWidth="1"/>
    <col min="11" max="16384" width="11.42578125" style="3"/>
  </cols>
  <sheetData>
    <row r="1" spans="1:10" ht="20.25" thickTop="1" thickBot="1">
      <c r="A1" s="53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7</v>
      </c>
      <c r="I1" s="5" t="s">
        <v>8</v>
      </c>
      <c r="J1" s="5" t="s">
        <v>41</v>
      </c>
    </row>
    <row r="2" spans="1:10" ht="26.25" customHeight="1" thickTop="1" thickBot="1">
      <c r="A2" s="53"/>
      <c r="B2" s="6">
        <v>64</v>
      </c>
      <c r="C2" s="28"/>
      <c r="D2" s="18"/>
      <c r="E2" s="18"/>
      <c r="F2" s="18"/>
      <c r="G2" s="18"/>
      <c r="H2" s="29"/>
      <c r="I2" s="29"/>
      <c r="J2" s="30"/>
    </row>
    <row r="3" spans="1:10" ht="26.25" customHeight="1" thickTop="1" thickBot="1">
      <c r="A3" s="53"/>
      <c r="B3" s="5">
        <v>65</v>
      </c>
      <c r="C3" s="31"/>
      <c r="D3" s="19"/>
      <c r="E3" s="19"/>
      <c r="F3" s="19"/>
      <c r="G3" s="19"/>
      <c r="H3" s="32"/>
      <c r="I3" s="32"/>
      <c r="J3" s="33"/>
    </row>
    <row r="4" spans="1:10" ht="26.25" customHeight="1" thickTop="1" thickBot="1">
      <c r="A4" s="53"/>
      <c r="B4" s="5">
        <v>66</v>
      </c>
      <c r="C4" s="11"/>
      <c r="D4" s="12"/>
      <c r="E4" s="12"/>
      <c r="F4" s="19"/>
      <c r="G4" s="19"/>
      <c r="H4" s="22"/>
      <c r="I4" s="22"/>
      <c r="J4" s="23"/>
    </row>
    <row r="5" spans="1:10" ht="26.25" customHeight="1" thickTop="1" thickBot="1">
      <c r="A5" s="53"/>
      <c r="B5" s="5">
        <v>67</v>
      </c>
      <c r="C5" s="11"/>
      <c r="D5" s="12"/>
      <c r="E5" s="12"/>
      <c r="F5" s="19"/>
      <c r="G5" s="19"/>
      <c r="H5" s="22"/>
      <c r="I5" s="22"/>
      <c r="J5" s="23"/>
    </row>
    <row r="6" spans="1:10" ht="26.25" customHeight="1" thickTop="1" thickBot="1">
      <c r="A6" s="53"/>
      <c r="B6" s="5">
        <v>68</v>
      </c>
      <c r="C6" s="11"/>
      <c r="D6" s="12"/>
      <c r="E6" s="12"/>
      <c r="F6" s="19"/>
      <c r="G6" s="19"/>
      <c r="H6" s="22"/>
      <c r="I6" s="22"/>
      <c r="J6" s="23"/>
    </row>
    <row r="7" spans="1:10" ht="26.25" customHeight="1" thickTop="1" thickBot="1">
      <c r="A7" s="53"/>
      <c r="B7" s="5">
        <v>69</v>
      </c>
      <c r="C7" s="14"/>
      <c r="D7" s="24"/>
      <c r="E7" s="24"/>
      <c r="F7" s="25"/>
      <c r="G7" s="25"/>
      <c r="H7" s="26"/>
      <c r="I7" s="26"/>
      <c r="J7" s="27"/>
    </row>
    <row r="8" spans="1:10" ht="15.75" thickTop="1">
      <c r="A8" s="53"/>
      <c r="B8" s="4"/>
      <c r="C8" s="4"/>
      <c r="D8" s="4"/>
      <c r="E8" s="4"/>
      <c r="F8" s="4"/>
      <c r="G8" s="4"/>
      <c r="H8" s="4"/>
      <c r="I8" s="4"/>
      <c r="J8" s="4"/>
    </row>
    <row r="9" spans="1:10">
      <c r="A9" s="53"/>
      <c r="B9" s="48" t="s">
        <v>24</v>
      </c>
      <c r="C9" s="49"/>
      <c r="D9" s="49"/>
      <c r="E9" s="49"/>
      <c r="F9" s="49"/>
      <c r="G9" s="49"/>
      <c r="H9" s="49"/>
      <c r="I9" s="49"/>
      <c r="J9" s="49"/>
    </row>
    <row r="10" spans="1:10">
      <c r="A10" s="53"/>
      <c r="B10" s="48" t="s">
        <v>23</v>
      </c>
      <c r="C10" s="49"/>
      <c r="D10" s="49"/>
      <c r="E10" s="49"/>
      <c r="F10" s="49"/>
      <c r="G10" s="49"/>
      <c r="H10" s="49"/>
      <c r="I10" s="49"/>
      <c r="J10" s="49"/>
    </row>
    <row r="11" spans="1:10">
      <c r="A11" s="53"/>
      <c r="B11" s="48" t="s">
        <v>22</v>
      </c>
      <c r="C11" s="50"/>
      <c r="D11" s="50"/>
      <c r="E11" s="50"/>
      <c r="F11" s="50"/>
      <c r="G11" s="50"/>
      <c r="H11" s="50"/>
      <c r="I11" s="50"/>
      <c r="J11" s="50"/>
    </row>
    <row r="12" spans="1:10">
      <c r="A12" s="53"/>
      <c r="B12" s="48" t="s">
        <v>50</v>
      </c>
      <c r="C12" s="50"/>
      <c r="D12" s="50"/>
      <c r="E12" s="50"/>
      <c r="F12" s="50"/>
      <c r="G12" s="50"/>
      <c r="H12" s="50"/>
      <c r="I12" s="50"/>
      <c r="J12" s="50"/>
    </row>
    <row r="13" spans="1:10">
      <c r="A13" s="53"/>
      <c r="B13" s="51" t="s">
        <v>26</v>
      </c>
      <c r="C13" s="50"/>
      <c r="D13" s="50"/>
      <c r="E13" s="50"/>
      <c r="F13" s="50"/>
      <c r="G13" s="50"/>
      <c r="H13" s="50"/>
      <c r="I13" s="50"/>
      <c r="J13" s="50"/>
    </row>
    <row r="14" spans="1:10">
      <c r="A14" s="53"/>
      <c r="B14" s="47" t="s">
        <v>32</v>
      </c>
      <c r="C14" s="50"/>
      <c r="D14" s="50"/>
      <c r="E14" s="50"/>
      <c r="F14" s="50"/>
      <c r="G14" s="50"/>
      <c r="H14" s="50"/>
      <c r="I14" s="50"/>
      <c r="J14" s="50"/>
    </row>
    <row r="15" spans="1:10">
      <c r="A15" s="53"/>
      <c r="B15" s="52" t="s">
        <v>38</v>
      </c>
      <c r="C15" s="50"/>
      <c r="D15" s="50"/>
      <c r="E15" s="50"/>
      <c r="F15" s="50"/>
      <c r="G15" s="50"/>
      <c r="H15" s="50"/>
      <c r="I15" s="50"/>
      <c r="J15" s="50"/>
    </row>
    <row r="16" spans="1:10">
      <c r="A16" s="53"/>
      <c r="B16" s="52" t="s">
        <v>39</v>
      </c>
      <c r="C16" s="50"/>
      <c r="D16" s="50"/>
      <c r="E16" s="50"/>
      <c r="F16" s="50"/>
      <c r="G16" s="50"/>
      <c r="H16" s="50"/>
      <c r="I16" s="50"/>
      <c r="J16" s="50"/>
    </row>
    <row r="17" spans="1:10">
      <c r="A17" s="53"/>
      <c r="B17" s="55" t="s">
        <v>61</v>
      </c>
      <c r="C17" s="55"/>
      <c r="D17" s="55"/>
      <c r="E17" s="55"/>
      <c r="F17" s="55"/>
      <c r="G17" s="55"/>
      <c r="H17" s="55"/>
      <c r="I17" s="55"/>
      <c r="J17" s="55"/>
    </row>
    <row r="18" spans="1:10">
      <c r="A18" s="53"/>
      <c r="B18" s="48" t="s">
        <v>51</v>
      </c>
      <c r="C18" s="50"/>
      <c r="D18" s="50"/>
      <c r="E18" s="50"/>
      <c r="F18" s="50"/>
      <c r="G18" s="50"/>
      <c r="H18" s="50"/>
      <c r="I18" s="50"/>
      <c r="J18" s="50"/>
    </row>
    <row r="19" spans="1:10" ht="15.75" thickBot="1">
      <c r="A19" s="53"/>
      <c r="B19" s="51" t="s">
        <v>27</v>
      </c>
      <c r="C19" s="50"/>
      <c r="D19" s="50"/>
      <c r="E19" s="50"/>
      <c r="F19" s="50"/>
      <c r="G19" s="50"/>
      <c r="H19" s="50"/>
      <c r="I19" s="50"/>
      <c r="J19" s="50"/>
    </row>
    <row r="20" spans="1:10" ht="16.5" thickTop="1" thickBot="1">
      <c r="A20" s="57" t="s">
        <v>36</v>
      </c>
      <c r="B20" s="52" t="s">
        <v>30</v>
      </c>
      <c r="C20" s="50"/>
      <c r="D20" s="50"/>
      <c r="E20" s="50"/>
      <c r="F20" s="50"/>
      <c r="G20" s="50"/>
      <c r="H20" s="50"/>
      <c r="I20" s="50"/>
      <c r="J20" s="50"/>
    </row>
    <row r="21" spans="1:10" ht="16.5" thickTop="1" thickBot="1">
      <c r="A21" s="57"/>
      <c r="B21" s="48" t="s">
        <v>52</v>
      </c>
      <c r="C21" s="50"/>
      <c r="D21" s="50"/>
      <c r="E21" s="50"/>
      <c r="F21" s="50"/>
      <c r="G21" s="50"/>
      <c r="H21" s="50"/>
      <c r="I21" s="50"/>
      <c r="J21" s="50"/>
    </row>
    <row r="22" spans="1:10" ht="16.5" thickTop="1" thickBot="1">
      <c r="A22" s="56" t="s">
        <v>33</v>
      </c>
      <c r="B22" s="48" t="s">
        <v>53</v>
      </c>
      <c r="C22" s="50"/>
      <c r="D22" s="50"/>
      <c r="E22" s="50"/>
      <c r="F22" s="50"/>
      <c r="G22" s="50"/>
      <c r="H22" s="50"/>
      <c r="I22" s="50"/>
      <c r="J22" s="50"/>
    </row>
    <row r="23" spans="1:10" ht="16.5" thickTop="1" thickBot="1">
      <c r="A23" s="56"/>
      <c r="B23" s="51" t="s">
        <v>28</v>
      </c>
      <c r="C23" s="50"/>
      <c r="D23" s="50"/>
      <c r="E23" s="50"/>
      <c r="F23" s="50"/>
      <c r="G23" s="50"/>
      <c r="H23" s="50"/>
      <c r="I23" s="50"/>
      <c r="J23" s="50"/>
    </row>
    <row r="24" spans="1:10" ht="16.5" thickTop="1" thickBot="1">
      <c r="A24" s="57" t="s">
        <v>34</v>
      </c>
      <c r="B24" s="52" t="s">
        <v>48</v>
      </c>
      <c r="C24" s="50"/>
      <c r="D24" s="50"/>
      <c r="E24" s="50"/>
      <c r="F24" s="50"/>
      <c r="G24" s="50"/>
      <c r="H24" s="50"/>
      <c r="I24" s="50"/>
      <c r="J24" s="50"/>
    </row>
    <row r="25" spans="1:10" ht="16.5" thickTop="1" thickBot="1">
      <c r="A25" s="57"/>
      <c r="B25" s="51" t="s">
        <v>31</v>
      </c>
      <c r="C25" s="50"/>
      <c r="D25" s="50"/>
      <c r="E25" s="50"/>
      <c r="F25" s="50"/>
      <c r="G25" s="50"/>
      <c r="H25" s="50"/>
      <c r="I25" s="50"/>
      <c r="J25" s="50"/>
    </row>
    <row r="26" spans="1:10" ht="16.5" thickTop="1" thickBot="1">
      <c r="A26" s="56" t="s">
        <v>49</v>
      </c>
      <c r="B26" s="52" t="s">
        <v>54</v>
      </c>
      <c r="C26" s="50"/>
      <c r="D26" s="50"/>
      <c r="E26" s="50"/>
      <c r="F26" s="50"/>
      <c r="G26" s="50"/>
      <c r="H26" s="50"/>
      <c r="I26" s="50"/>
      <c r="J26" s="50"/>
    </row>
    <row r="27" spans="1:10" ht="16.5" thickTop="1" thickBot="1">
      <c r="A27" s="56"/>
      <c r="B27" s="51" t="s">
        <v>29</v>
      </c>
      <c r="C27" s="50"/>
      <c r="D27" s="50"/>
      <c r="E27" s="50"/>
      <c r="F27" s="50"/>
      <c r="G27" s="50"/>
      <c r="H27" s="50"/>
      <c r="I27" s="50"/>
      <c r="J27" s="50"/>
    </row>
    <row r="28" spans="1:10" ht="16.5" thickTop="1" thickBot="1">
      <c r="A28" s="57" t="s">
        <v>35</v>
      </c>
      <c r="B28" s="52" t="s">
        <v>55</v>
      </c>
      <c r="C28" s="50"/>
      <c r="D28" s="50"/>
      <c r="E28" s="50"/>
      <c r="F28" s="50"/>
      <c r="G28" s="50"/>
      <c r="H28" s="50"/>
      <c r="I28" s="50"/>
      <c r="J28" s="50"/>
    </row>
    <row r="29" spans="1:10" ht="16.5" thickTop="1" thickBot="1">
      <c r="A29" s="57"/>
      <c r="B29" s="48" t="s">
        <v>56</v>
      </c>
      <c r="C29" s="50"/>
      <c r="D29" s="50"/>
      <c r="E29" s="50"/>
      <c r="F29" s="50"/>
      <c r="G29" s="50"/>
      <c r="H29" s="50"/>
      <c r="I29" s="50"/>
      <c r="J29" s="50"/>
    </row>
    <row r="30" spans="1:10" ht="16.5" thickTop="1" thickBot="1">
      <c r="A30" s="56" t="s">
        <v>37</v>
      </c>
      <c r="B30" s="48" t="s">
        <v>57</v>
      </c>
      <c r="C30" s="50"/>
      <c r="D30" s="50"/>
      <c r="E30" s="50"/>
      <c r="F30" s="50"/>
      <c r="G30" s="50"/>
      <c r="H30" s="50"/>
      <c r="I30" s="50"/>
      <c r="J30" s="50"/>
    </row>
    <row r="31" spans="1:10" ht="16.5" thickTop="1" thickBot="1">
      <c r="A31" s="56"/>
      <c r="B31" s="48" t="s">
        <v>58</v>
      </c>
      <c r="C31" s="50"/>
      <c r="D31" s="50"/>
      <c r="E31" s="50"/>
      <c r="F31" s="50"/>
      <c r="G31" s="50"/>
      <c r="H31" s="50"/>
      <c r="I31" s="50"/>
      <c r="J31" s="50"/>
    </row>
    <row r="32" spans="1:10" ht="15.75" thickTop="1">
      <c r="B32" s="51" t="s">
        <v>25</v>
      </c>
      <c r="C32" s="50"/>
      <c r="D32" s="50"/>
      <c r="E32" s="50"/>
      <c r="F32" s="50"/>
      <c r="G32" s="50"/>
      <c r="H32" s="50"/>
      <c r="I32" s="50"/>
      <c r="J32" s="50"/>
    </row>
    <row r="33" spans="2:10">
      <c r="B33" s="48" t="s">
        <v>59</v>
      </c>
      <c r="C33" s="50"/>
      <c r="D33" s="50"/>
      <c r="E33" s="50"/>
      <c r="F33" s="50"/>
      <c r="G33" s="50"/>
      <c r="H33" s="50"/>
      <c r="I33" s="50"/>
      <c r="J33" s="50"/>
    </row>
    <row r="34" spans="2:10">
      <c r="B34" s="48" t="s">
        <v>60</v>
      </c>
      <c r="C34" s="50"/>
      <c r="D34" s="50"/>
      <c r="E34" s="50"/>
      <c r="F34" s="50"/>
      <c r="G34" s="50"/>
      <c r="H34" s="50"/>
      <c r="I34" s="50"/>
      <c r="J34" s="50"/>
    </row>
    <row r="35" spans="2:10">
      <c r="B35" s="54"/>
      <c r="C35" s="54"/>
      <c r="D35" s="54"/>
      <c r="E35" s="54"/>
      <c r="F35" s="54"/>
      <c r="G35" s="54"/>
      <c r="H35" s="54"/>
      <c r="I35" s="54"/>
      <c r="J35" s="54"/>
    </row>
  </sheetData>
  <sheetProtection algorithmName="SHA-512" hashValue="7tRm7En7oPQlfe9DyRuDtnb2utedC6UAsL/P84nc6oWlOez0RuTJg7sP6iJ4gBALIwccRgqi5neNPfdYfwgkRw==" saltValue="ZP1MRB4QEo9c2jPoH6vaoQ==" spinCount="100000" sheet="1" objects="1" scenarios="1"/>
  <mergeCells count="9">
    <mergeCell ref="A1:A19"/>
    <mergeCell ref="B35:J35"/>
    <mergeCell ref="B17:J17"/>
    <mergeCell ref="A26:A27"/>
    <mergeCell ref="A28:A29"/>
    <mergeCell ref="A30:A31"/>
    <mergeCell ref="A20:A21"/>
    <mergeCell ref="A22:A23"/>
    <mergeCell ref="A24:A25"/>
  </mergeCells>
  <pageMargins left="0.25" right="0.25" top="0.75" bottom="0.75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Base!$C$2:$C$4</xm:f>
          </x14:formula1>
          <xm:sqref>C2:C7</xm:sqref>
        </x14:dataValidation>
        <x14:dataValidation type="list" allowBlank="1" showInputMessage="1" showErrorMessage="1">
          <x14:formula1>
            <xm:f>Base!$I$2:$I$5</xm:f>
          </x14:formula1>
          <xm:sqref>H2:H7</xm:sqref>
        </x14:dataValidation>
        <x14:dataValidation type="list" allowBlank="1" showInputMessage="1" showErrorMessage="1">
          <x14:formula1>
            <xm:f>Base!$K$2:$K$4</xm:f>
          </x14:formula1>
          <xm:sqref>J2:J7</xm:sqref>
        </x14:dataValidation>
        <x14:dataValidation type="list" allowBlank="1" showInputMessage="1" showErrorMessage="1">
          <x14:formula1>
            <xm:f>Base!$J$2:$J$4</xm:f>
          </x14:formula1>
          <xm:sqref>I2:I7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75" zoomScaleNormal="75" workbookViewId="0">
      <selection activeCell="C2" sqref="C2"/>
    </sheetView>
  </sheetViews>
  <sheetFormatPr baseColWidth="10" defaultColWidth="11.42578125" defaultRowHeight="15"/>
  <cols>
    <col min="1" max="1" width="48.5703125" style="3" customWidth="1"/>
    <col min="2" max="2" width="7.140625" style="3" customWidth="1"/>
    <col min="3" max="3" width="19" style="3" customWidth="1"/>
    <col min="4" max="7" width="25.7109375" style="3" customWidth="1"/>
    <col min="8" max="9" width="25.7109375" style="3" hidden="1" customWidth="1"/>
    <col min="10" max="10" width="25.7109375" style="3" customWidth="1"/>
    <col min="11" max="16384" width="11.42578125" style="3"/>
  </cols>
  <sheetData>
    <row r="1" spans="1:10" ht="20.25" thickTop="1" thickBot="1">
      <c r="A1" s="58"/>
      <c r="B1" s="5" t="s">
        <v>0</v>
      </c>
      <c r="C1" s="17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7</v>
      </c>
      <c r="I1" s="5" t="s">
        <v>8</v>
      </c>
      <c r="J1" s="5" t="s">
        <v>40</v>
      </c>
    </row>
    <row r="2" spans="1:10" ht="26.25" customHeight="1" thickTop="1" thickBot="1">
      <c r="A2" s="58"/>
      <c r="B2" s="5">
        <v>72</v>
      </c>
      <c r="C2" s="7"/>
      <c r="D2" s="8"/>
      <c r="E2" s="8"/>
      <c r="F2" s="18"/>
      <c r="G2" s="18"/>
      <c r="H2" s="9"/>
      <c r="I2" s="9"/>
      <c r="J2" s="10"/>
    </row>
    <row r="3" spans="1:10" ht="26.25" customHeight="1" thickTop="1" thickBot="1">
      <c r="A3" s="58"/>
      <c r="B3" s="5">
        <v>73</v>
      </c>
      <c r="C3" s="11"/>
      <c r="D3" s="12"/>
      <c r="E3" s="12"/>
      <c r="F3" s="19"/>
      <c r="G3" s="19"/>
      <c r="H3" s="9"/>
      <c r="I3" s="9"/>
      <c r="J3" s="10"/>
    </row>
    <row r="4" spans="1:10" ht="26.25" customHeight="1" thickTop="1" thickBot="1">
      <c r="A4" s="58"/>
      <c r="B4" s="5">
        <v>74</v>
      </c>
      <c r="C4" s="11"/>
      <c r="D4" s="12"/>
      <c r="E4" s="12"/>
      <c r="F4" s="19"/>
      <c r="G4" s="19"/>
      <c r="H4" s="9"/>
      <c r="I4" s="9"/>
      <c r="J4" s="10"/>
    </row>
    <row r="5" spans="1:10" ht="26.25" customHeight="1" thickTop="1" thickBot="1">
      <c r="A5" s="58"/>
      <c r="B5" s="5">
        <v>75</v>
      </c>
      <c r="C5" s="11"/>
      <c r="D5" s="12"/>
      <c r="E5" s="12"/>
      <c r="F5" s="19"/>
      <c r="G5" s="19"/>
      <c r="H5" s="9"/>
      <c r="I5" s="9"/>
      <c r="J5" s="10"/>
    </row>
    <row r="6" spans="1:10" ht="26.25" customHeight="1" thickTop="1" thickBot="1">
      <c r="A6" s="58"/>
      <c r="B6" s="5">
        <v>76</v>
      </c>
      <c r="C6" s="11"/>
      <c r="D6" s="12"/>
      <c r="E6" s="12"/>
      <c r="F6" s="19"/>
      <c r="G6" s="19"/>
      <c r="H6" s="9"/>
      <c r="I6" s="9"/>
      <c r="J6" s="10"/>
    </row>
    <row r="7" spans="1:10" ht="26.25" customHeight="1" thickTop="1" thickBot="1">
      <c r="A7" s="58"/>
      <c r="B7" s="5">
        <v>77</v>
      </c>
      <c r="C7" s="11"/>
      <c r="D7" s="12"/>
      <c r="E7" s="12"/>
      <c r="F7" s="19"/>
      <c r="G7" s="19"/>
      <c r="H7" s="9"/>
      <c r="I7" s="9"/>
      <c r="J7" s="10"/>
    </row>
    <row r="8" spans="1:10" ht="26.25" customHeight="1" thickTop="1" thickBot="1">
      <c r="A8" s="58"/>
      <c r="B8" s="5">
        <v>78</v>
      </c>
      <c r="C8" s="11"/>
      <c r="D8" s="22"/>
      <c r="E8" s="22"/>
      <c r="F8" s="22"/>
      <c r="G8" s="32"/>
      <c r="H8" s="9"/>
      <c r="I8" s="9"/>
      <c r="J8" s="10"/>
    </row>
    <row r="9" spans="1:10" ht="26.25" customHeight="1" thickTop="1" thickBot="1">
      <c r="A9" s="58"/>
      <c r="B9" s="5">
        <v>79</v>
      </c>
      <c r="C9" s="11"/>
      <c r="D9" s="22"/>
      <c r="E9" s="22"/>
      <c r="F9" s="22"/>
      <c r="G9" s="22"/>
      <c r="H9" s="9"/>
      <c r="I9" s="9"/>
      <c r="J9" s="10"/>
    </row>
    <row r="10" spans="1:10" ht="26.25" customHeight="1" thickTop="1" thickBot="1">
      <c r="A10" s="58"/>
      <c r="B10" s="5">
        <v>80</v>
      </c>
      <c r="C10" s="11"/>
      <c r="D10" s="22"/>
      <c r="E10" s="22"/>
      <c r="F10" s="22"/>
      <c r="G10" s="22"/>
      <c r="H10" s="9"/>
      <c r="I10" s="9"/>
      <c r="J10" s="10"/>
    </row>
    <row r="11" spans="1:10" ht="26.25" customHeight="1" thickTop="1" thickBot="1">
      <c r="A11" s="58"/>
      <c r="B11" s="5">
        <v>83</v>
      </c>
      <c r="C11" s="11"/>
      <c r="D11" s="22"/>
      <c r="E11" s="22"/>
      <c r="F11" s="22"/>
      <c r="G11" s="22"/>
      <c r="H11" s="9"/>
      <c r="I11" s="9"/>
      <c r="J11" s="10"/>
    </row>
    <row r="12" spans="1:10" ht="26.25" customHeight="1" thickTop="1" thickBot="1">
      <c r="A12" s="58"/>
      <c r="B12" s="5">
        <v>84</v>
      </c>
      <c r="C12" s="11"/>
      <c r="D12" s="22"/>
      <c r="E12" s="22"/>
      <c r="F12" s="22"/>
      <c r="G12" s="22"/>
      <c r="H12" s="9"/>
      <c r="I12" s="9"/>
      <c r="J12" s="10"/>
    </row>
    <row r="13" spans="1:10" ht="26.25" customHeight="1" thickTop="1" thickBot="1">
      <c r="A13" s="58"/>
      <c r="B13" s="5">
        <v>85</v>
      </c>
      <c r="C13" s="11"/>
      <c r="D13" s="22"/>
      <c r="E13" s="22"/>
      <c r="F13" s="22"/>
      <c r="G13" s="32"/>
      <c r="H13" s="9"/>
      <c r="I13" s="9"/>
      <c r="J13" s="10"/>
    </row>
    <row r="14" spans="1:10" ht="26.25" customHeight="1" thickTop="1" thickBot="1">
      <c r="A14" s="58"/>
      <c r="B14" s="5">
        <v>86</v>
      </c>
      <c r="C14" s="11"/>
      <c r="D14" s="22"/>
      <c r="E14" s="22"/>
      <c r="F14" s="32"/>
      <c r="G14" s="32"/>
      <c r="H14" s="9"/>
      <c r="I14" s="9"/>
      <c r="J14" s="10"/>
    </row>
    <row r="15" spans="1:10" ht="26.25" customHeight="1" thickTop="1" thickBot="1">
      <c r="A15" s="13"/>
      <c r="B15" s="5">
        <v>87</v>
      </c>
      <c r="C15" s="11"/>
      <c r="D15" s="22"/>
      <c r="E15" s="22"/>
      <c r="F15" s="32"/>
      <c r="G15" s="32"/>
      <c r="H15" s="9"/>
      <c r="I15" s="9"/>
      <c r="J15" s="10"/>
    </row>
    <row r="16" spans="1:10" ht="26.25" customHeight="1" thickTop="1" thickBot="1">
      <c r="A16" s="13"/>
      <c r="B16" s="5">
        <v>89</v>
      </c>
      <c r="C16" s="11"/>
      <c r="D16" s="22"/>
      <c r="E16" s="22"/>
      <c r="F16" s="32"/>
      <c r="G16" s="32"/>
      <c r="H16" s="9"/>
      <c r="I16" s="9"/>
      <c r="J16" s="10"/>
    </row>
    <row r="17" spans="1:10" ht="26.25" customHeight="1" thickTop="1" thickBot="1">
      <c r="A17" s="13"/>
      <c r="B17" s="5">
        <v>90</v>
      </c>
      <c r="C17" s="11"/>
      <c r="D17" s="22"/>
      <c r="E17" s="22"/>
      <c r="F17" s="32"/>
      <c r="G17" s="32"/>
      <c r="H17" s="9"/>
      <c r="I17" s="9"/>
      <c r="J17" s="10"/>
    </row>
    <row r="18" spans="1:10" ht="26.25" customHeight="1" thickTop="1" thickBot="1">
      <c r="A18" s="13"/>
      <c r="B18" s="5">
        <v>91</v>
      </c>
      <c r="C18" s="11"/>
      <c r="D18" s="22"/>
      <c r="E18" s="22"/>
      <c r="F18" s="32"/>
      <c r="G18" s="32"/>
      <c r="H18" s="9"/>
      <c r="I18" s="9"/>
      <c r="J18" s="10"/>
    </row>
    <row r="19" spans="1:10" ht="26.25" customHeight="1" thickTop="1" thickBot="1">
      <c r="A19" s="13"/>
      <c r="B19" s="5">
        <v>92</v>
      </c>
      <c r="C19" s="11"/>
      <c r="D19" s="22"/>
      <c r="E19" s="22"/>
      <c r="F19" s="32"/>
      <c r="G19" s="32"/>
      <c r="H19" s="9"/>
      <c r="I19" s="9"/>
      <c r="J19" s="10"/>
    </row>
    <row r="20" spans="1:10" ht="26.25" customHeight="1" thickTop="1" thickBot="1">
      <c r="A20" s="13"/>
      <c r="B20" s="5">
        <v>93</v>
      </c>
      <c r="C20" s="11"/>
      <c r="D20" s="22"/>
      <c r="E20" s="22"/>
      <c r="F20" s="32"/>
      <c r="G20" s="32"/>
      <c r="H20" s="9"/>
      <c r="I20" s="9"/>
      <c r="J20" s="10"/>
    </row>
    <row r="21" spans="1:10" ht="26.25" customHeight="1" thickTop="1" thickBot="1">
      <c r="A21" s="13"/>
      <c r="B21" s="5">
        <v>94</v>
      </c>
      <c r="C21" s="11"/>
      <c r="D21" s="22"/>
      <c r="E21" s="22"/>
      <c r="F21" s="32"/>
      <c r="G21" s="32"/>
      <c r="H21" s="9"/>
      <c r="I21" s="9"/>
      <c r="J21" s="10"/>
    </row>
    <row r="22" spans="1:10" ht="26.25" customHeight="1" thickTop="1" thickBot="1">
      <c r="A22" s="13"/>
      <c r="B22" s="5">
        <v>95</v>
      </c>
      <c r="C22" s="14"/>
      <c r="D22" s="26"/>
      <c r="E22" s="26"/>
      <c r="F22" s="34"/>
      <c r="G22" s="34"/>
      <c r="H22" s="15"/>
      <c r="I22" s="15"/>
      <c r="J22" s="16"/>
    </row>
    <row r="23" spans="1:10" ht="26.25" customHeight="1" thickTop="1">
      <c r="A23" s="44"/>
      <c r="B23" s="45"/>
    </row>
  </sheetData>
  <sheetProtection algorithmName="SHA-512" hashValue="efQBlkJAzledjo22f5YnOiSgUeDdbsLX6N/EGN0cunHNjJpg0DsMvDMN5mniYTqyoK+x7KIa7ZEgyMY5lCgyjw==" saltValue="WMAqeICsOUCuhLk/rxovsg==" spinCount="100000" sheet="1" objects="1" scenarios="1"/>
  <mergeCells count="1">
    <mergeCell ref="A1:A14"/>
  </mergeCells>
  <pageMargins left="0.25" right="0.25" top="0.75" bottom="0.75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Base!$J$2:$J$4</xm:f>
          </x14:formula1>
          <xm:sqref>I2:I7 I14:I22</xm:sqref>
        </x14:dataValidation>
        <x14:dataValidation type="list" allowBlank="1" showInputMessage="1" showErrorMessage="1">
          <x14:formula1>
            <xm:f>Base!$C$2:$C$4</xm:f>
          </x14:formula1>
          <xm:sqref>C2:C7 C14:C22</xm:sqref>
        </x14:dataValidation>
        <x14:dataValidation type="list" allowBlank="1" showInputMessage="1" showErrorMessage="1">
          <x14:formula1>
            <xm:f>Base!$C$2:$C$5</xm:f>
          </x14:formula1>
          <xm:sqref>C8 C13</xm:sqref>
        </x14:dataValidation>
        <x14:dataValidation type="list" allowBlank="1" showInputMessage="1" showErrorMessage="1">
          <x14:formula1>
            <xm:f>Base!$C$2:$C$6</xm:f>
          </x14:formula1>
          <xm:sqref>C9:C12</xm:sqref>
        </x14:dataValidation>
        <x14:dataValidation type="list" allowBlank="1" showInputMessage="1" showErrorMessage="1">
          <x14:formula1>
            <xm:f>Base!$J$2:$J$5</xm:f>
          </x14:formula1>
          <xm:sqref>I8 I13</xm:sqref>
        </x14:dataValidation>
        <x14:dataValidation type="list" allowBlank="1" showInputMessage="1" showErrorMessage="1">
          <x14:formula1>
            <xm:f>Base!$J$2:$J$6</xm:f>
          </x14:formula1>
          <xm:sqref>I9:I12</xm:sqref>
        </x14:dataValidation>
        <x14:dataValidation type="list" allowBlank="1" showInputMessage="1" showErrorMessage="1">
          <x14:formula1>
            <xm:f>Base!$K$2:$K$4</xm:f>
          </x14:formula1>
          <xm:sqref>J2:J22</xm:sqref>
        </x14:dataValidation>
        <x14:dataValidation type="list" allowBlank="1" showInputMessage="1" showErrorMessage="1">
          <x14:formula1>
            <xm:f>Base!$I$2:$I$5</xm:f>
          </x14:formula1>
          <xm:sqref>H2:H22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75" zoomScaleNormal="75" workbookViewId="0">
      <selection activeCell="C2" sqref="C2"/>
    </sheetView>
  </sheetViews>
  <sheetFormatPr baseColWidth="10" defaultColWidth="11.42578125" defaultRowHeight="15"/>
  <cols>
    <col min="1" max="1" width="48.5703125" style="3" customWidth="1"/>
    <col min="2" max="2" width="7.140625" style="3" customWidth="1"/>
    <col min="3" max="3" width="19" style="3" customWidth="1"/>
    <col min="4" max="7" width="25.7109375" style="3" customWidth="1"/>
    <col min="8" max="9" width="25.7109375" style="3" hidden="1" customWidth="1"/>
    <col min="10" max="10" width="25.7109375" style="3" customWidth="1"/>
    <col min="11" max="16384" width="11.42578125" style="3"/>
  </cols>
  <sheetData>
    <row r="1" spans="1:10" ht="20.25" thickTop="1" thickBot="1">
      <c r="A1" s="58"/>
      <c r="B1" s="5" t="s">
        <v>0</v>
      </c>
      <c r="C1" s="17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7</v>
      </c>
      <c r="I1" s="5" t="s">
        <v>8</v>
      </c>
      <c r="J1" s="42" t="s">
        <v>40</v>
      </c>
    </row>
    <row r="2" spans="1:10" ht="26.25" customHeight="1" thickTop="1" thickBot="1">
      <c r="A2" s="58"/>
      <c r="B2" s="5">
        <v>102</v>
      </c>
      <c r="C2" s="7"/>
      <c r="D2" s="22"/>
      <c r="E2" s="22"/>
      <c r="F2" s="32"/>
      <c r="G2" s="32"/>
      <c r="H2" s="9"/>
      <c r="I2" s="9"/>
      <c r="J2" s="10"/>
    </row>
    <row r="3" spans="1:10" ht="26.25" customHeight="1" thickTop="1" thickBot="1">
      <c r="A3" s="58"/>
      <c r="B3" s="5">
        <v>103</v>
      </c>
      <c r="C3" s="7"/>
      <c r="D3" s="22"/>
      <c r="E3" s="22"/>
      <c r="F3" s="22"/>
      <c r="G3" s="22"/>
      <c r="H3" s="9"/>
      <c r="I3" s="9"/>
      <c r="J3" s="10"/>
    </row>
    <row r="4" spans="1:10" ht="26.25" customHeight="1" thickTop="1" thickBot="1">
      <c r="A4" s="58"/>
      <c r="B4" s="5">
        <v>104</v>
      </c>
      <c r="C4" s="7"/>
      <c r="D4" s="22"/>
      <c r="E4" s="22"/>
      <c r="F4" s="22"/>
      <c r="G4" s="22"/>
      <c r="H4" s="9"/>
      <c r="I4" s="9"/>
      <c r="J4" s="10"/>
    </row>
    <row r="5" spans="1:10" ht="26.25" customHeight="1" thickTop="1" thickBot="1">
      <c r="A5" s="58"/>
      <c r="B5" s="5">
        <v>105</v>
      </c>
      <c r="C5" s="7"/>
      <c r="D5" s="22"/>
      <c r="E5" s="22"/>
      <c r="F5" s="22"/>
      <c r="G5" s="22"/>
      <c r="H5" s="9"/>
      <c r="I5" s="9"/>
      <c r="J5" s="10"/>
    </row>
    <row r="6" spans="1:10" ht="26.25" customHeight="1" thickTop="1" thickBot="1">
      <c r="A6" s="58"/>
      <c r="B6" s="5">
        <v>106</v>
      </c>
      <c r="C6" s="7"/>
      <c r="D6" s="22"/>
      <c r="E6" s="22"/>
      <c r="F6" s="22"/>
      <c r="G6" s="22"/>
      <c r="H6" s="9"/>
      <c r="I6" s="9"/>
      <c r="J6" s="10"/>
    </row>
    <row r="7" spans="1:10" ht="26.25" customHeight="1" thickTop="1" thickBot="1">
      <c r="A7" s="58"/>
      <c r="B7" s="5">
        <v>107</v>
      </c>
      <c r="C7" s="7"/>
      <c r="D7" s="22"/>
      <c r="E7" s="22"/>
      <c r="F7" s="22"/>
      <c r="G7" s="22"/>
      <c r="H7" s="9"/>
      <c r="I7" s="9"/>
      <c r="J7" s="10"/>
    </row>
    <row r="8" spans="1:10" ht="26.25" customHeight="1" thickTop="1" thickBot="1">
      <c r="A8" s="58"/>
      <c r="B8" s="5">
        <v>108</v>
      </c>
      <c r="C8" s="7"/>
      <c r="D8" s="22"/>
      <c r="E8" s="22"/>
      <c r="F8" s="22"/>
      <c r="G8" s="22"/>
      <c r="H8" s="9"/>
      <c r="I8" s="9"/>
      <c r="J8" s="10"/>
    </row>
    <row r="9" spans="1:10" ht="26.25" customHeight="1" thickTop="1" thickBot="1">
      <c r="A9" s="58"/>
      <c r="B9" s="5">
        <v>109</v>
      </c>
      <c r="C9" s="7"/>
      <c r="D9" s="22"/>
      <c r="E9" s="22"/>
      <c r="F9" s="32"/>
      <c r="G9" s="32"/>
      <c r="H9" s="9"/>
      <c r="I9" s="9"/>
      <c r="J9" s="10"/>
    </row>
    <row r="10" spans="1:10" ht="26.25" customHeight="1" thickTop="1" thickBot="1">
      <c r="A10" s="58"/>
      <c r="B10" s="5">
        <v>110</v>
      </c>
      <c r="C10" s="7"/>
      <c r="D10" s="22"/>
      <c r="E10" s="22"/>
      <c r="F10" s="32"/>
      <c r="G10" s="32"/>
      <c r="H10" s="9"/>
      <c r="I10" s="9"/>
      <c r="J10" s="10"/>
    </row>
    <row r="11" spans="1:10" ht="26.25" customHeight="1" thickTop="1" thickBot="1">
      <c r="A11" s="58"/>
      <c r="B11" s="5">
        <v>115</v>
      </c>
      <c r="C11" s="7"/>
      <c r="D11" s="22"/>
      <c r="E11" s="22"/>
      <c r="F11" s="32"/>
      <c r="G11" s="32"/>
      <c r="H11" s="9"/>
      <c r="I11" s="9"/>
      <c r="J11" s="10"/>
    </row>
    <row r="12" spans="1:10" ht="26.25" customHeight="1" thickTop="1" thickBot="1">
      <c r="A12" s="58"/>
      <c r="B12" s="5">
        <v>116</v>
      </c>
      <c r="C12" s="21"/>
      <c r="D12" s="26"/>
      <c r="E12" s="26"/>
      <c r="F12" s="26"/>
      <c r="G12" s="34"/>
      <c r="H12" s="15"/>
      <c r="I12" s="15"/>
      <c r="J12" s="16"/>
    </row>
    <row r="13" spans="1:10" ht="26.25" customHeight="1" thickTop="1">
      <c r="A13" s="59"/>
      <c r="B13" s="45"/>
    </row>
    <row r="14" spans="1:10" ht="26.25" customHeight="1">
      <c r="A14" s="59"/>
      <c r="B14" s="46"/>
    </row>
    <row r="15" spans="1:10" ht="26.25" customHeight="1">
      <c r="A15" s="20"/>
    </row>
    <row r="16" spans="1:10" ht="26.25" customHeight="1">
      <c r="A16" s="20"/>
    </row>
    <row r="17" spans="1:1" ht="26.25" customHeight="1">
      <c r="A17" s="20"/>
    </row>
    <row r="18" spans="1:1" ht="26.25" customHeight="1">
      <c r="A18" s="20"/>
    </row>
    <row r="19" spans="1:1" ht="26.25" customHeight="1">
      <c r="A19" s="20"/>
    </row>
    <row r="20" spans="1:1" ht="26.25" customHeight="1">
      <c r="A20" s="20"/>
    </row>
    <row r="21" spans="1:1" ht="26.25" customHeight="1">
      <c r="A21" s="20"/>
    </row>
    <row r="22" spans="1:1" ht="26.25" customHeight="1">
      <c r="A22" s="20"/>
    </row>
    <row r="23" spans="1:1" ht="26.25" customHeight="1">
      <c r="A23" s="20"/>
    </row>
  </sheetData>
  <sheetProtection algorithmName="SHA-512" hashValue="vyLEj5jZ3vLTt0nq4kQgSdZve+iulnjGbb5luH523nfs5bpOy1wVFAGGOpnt/+yBqwnz1G1VFUy6ga/8Lp9UZA==" saltValue="fJ+HmQfj4B2hwHKE1VU7hQ==" spinCount="100000" sheet="1" objects="1" scenarios="1"/>
  <mergeCells count="1">
    <mergeCell ref="A1:A14"/>
  </mergeCells>
  <pageMargins left="0.25" right="0.25" top="0.75" bottom="0.75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Base!$C$2:$C$4</xm:f>
          </x14:formula1>
          <xm:sqref>C2 C9:C11</xm:sqref>
        </x14:dataValidation>
        <x14:dataValidation type="list" allowBlank="1" showInputMessage="1" showErrorMessage="1">
          <x14:formula1>
            <xm:f>Base!$C$2:$C$6</xm:f>
          </x14:formula1>
          <xm:sqref>C3:C8</xm:sqref>
        </x14:dataValidation>
        <x14:dataValidation type="list" allowBlank="1" showInputMessage="1" showErrorMessage="1">
          <x14:formula1>
            <xm:f>Base!$C$2:$C$5</xm:f>
          </x14:formula1>
          <xm:sqref>C12</xm:sqref>
        </x14:dataValidation>
        <x14:dataValidation type="list" allowBlank="1" showInputMessage="1" showErrorMessage="1">
          <x14:formula1>
            <xm:f>Base!$J$2:$J$4</xm:f>
          </x14:formula1>
          <xm:sqref>I2 I9:I11</xm:sqref>
        </x14:dataValidation>
        <x14:dataValidation type="list" allowBlank="1" showInputMessage="1" showErrorMessage="1">
          <x14:formula1>
            <xm:f>Base!$J$2:$J$6</xm:f>
          </x14:formula1>
          <xm:sqref>I3:I8</xm:sqref>
        </x14:dataValidation>
        <x14:dataValidation type="list" allowBlank="1" showInputMessage="1" showErrorMessage="1">
          <x14:formula1>
            <xm:f>Base!$J$2:$J$5</xm:f>
          </x14:formula1>
          <xm:sqref>I12</xm:sqref>
        </x14:dataValidation>
        <x14:dataValidation type="list" allowBlank="1" showInputMessage="1" showErrorMessage="1">
          <x14:formula1>
            <xm:f>Base!$I$2:$I$5</xm:f>
          </x14:formula1>
          <xm:sqref>H2:H12</xm:sqref>
        </x14:dataValidation>
        <x14:dataValidation type="list" allowBlank="1" showInputMessage="1" showErrorMessage="1">
          <x14:formula1>
            <xm:f>Base!$K$2:$K$4</xm:f>
          </x14:formula1>
          <xm:sqref>J2:J12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="70" zoomScaleNormal="70" workbookViewId="0">
      <selection activeCell="B5" sqref="B5"/>
    </sheetView>
  </sheetViews>
  <sheetFormatPr baseColWidth="10" defaultRowHeight="15"/>
  <cols>
    <col min="1" max="1" width="5.5703125" bestFit="1" customWidth="1"/>
    <col min="2" max="2" width="15.42578125" bestFit="1" customWidth="1"/>
    <col min="3" max="6" width="31.28515625" customWidth="1"/>
    <col min="7" max="7" width="9" hidden="1" customWidth="1"/>
    <col min="8" max="8" width="16" hidden="1" customWidth="1"/>
    <col min="9" max="9" width="17.28515625" bestFit="1" customWidth="1"/>
    <col min="10" max="11" width="10.28515625" hidden="1" customWidth="1"/>
    <col min="12" max="12" width="9" hidden="1" customWidth="1"/>
    <col min="13" max="14" width="7.42578125" hidden="1" customWidth="1"/>
    <col min="15" max="16" width="16.140625" bestFit="1" customWidth="1"/>
  </cols>
  <sheetData>
    <row r="1" spans="1:16" ht="26.25">
      <c r="A1" s="35"/>
      <c r="B1" s="61" t="str">
        <f>Planta1!A22</f>
        <v>NOVIA &amp; NOVIO</v>
      </c>
      <c r="C1" s="61"/>
      <c r="D1" s="61"/>
      <c r="E1" s="61"/>
      <c r="F1" s="61" t="str">
        <f>Planta1!A30&amp;"       "&amp;Planta1!A26</f>
        <v>VIERNES       14 de Enero  de 2022</v>
      </c>
      <c r="G1" s="61"/>
      <c r="H1" s="61"/>
      <c r="I1" s="61"/>
      <c r="J1" s="36"/>
      <c r="K1" s="36"/>
      <c r="L1" s="36"/>
      <c r="M1" s="36"/>
      <c r="N1" s="36"/>
      <c r="O1" s="36"/>
      <c r="P1" s="36"/>
    </row>
    <row r="2" spans="1:16" ht="15.7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6.5" thickTop="1" thickBot="1">
      <c r="A3" s="60" t="s">
        <v>0</v>
      </c>
      <c r="B3" s="60" t="s">
        <v>1</v>
      </c>
      <c r="C3" s="60" t="s">
        <v>2</v>
      </c>
      <c r="D3" s="60" t="s">
        <v>3</v>
      </c>
      <c r="E3" s="60" t="s">
        <v>4</v>
      </c>
      <c r="F3" s="60" t="s">
        <v>5</v>
      </c>
      <c r="G3" s="60" t="s">
        <v>7</v>
      </c>
      <c r="H3" s="60" t="s">
        <v>8</v>
      </c>
      <c r="I3" s="60" t="s">
        <v>40</v>
      </c>
      <c r="J3" s="37"/>
      <c r="K3" s="37"/>
      <c r="L3" s="37"/>
      <c r="M3" s="37"/>
      <c r="N3" s="37"/>
      <c r="O3" s="60" t="s">
        <v>42</v>
      </c>
      <c r="P3" s="60" t="s">
        <v>43</v>
      </c>
    </row>
    <row r="4" spans="1:16" ht="20.25" thickTop="1" thickBot="1">
      <c r="A4" s="60"/>
      <c r="B4" s="60"/>
      <c r="C4" s="60"/>
      <c r="D4" s="60"/>
      <c r="E4" s="60"/>
      <c r="F4" s="60"/>
      <c r="G4" s="60"/>
      <c r="H4" s="60"/>
      <c r="I4" s="60"/>
      <c r="J4" s="5" t="s">
        <v>46</v>
      </c>
      <c r="K4" s="43" t="s">
        <v>47</v>
      </c>
      <c r="L4" s="5" t="s">
        <v>7</v>
      </c>
      <c r="M4" s="5" t="s">
        <v>44</v>
      </c>
      <c r="N4" s="43" t="s">
        <v>45</v>
      </c>
      <c r="O4" s="60"/>
      <c r="P4" s="60"/>
    </row>
    <row r="5" spans="1:16" ht="17.25" thickTop="1" thickBot="1">
      <c r="A5" s="38">
        <v>64</v>
      </c>
      <c r="B5" s="39" t="str">
        <f>IF(Planta1!C2&lt;&gt;"",Planta1!C2,"")</f>
        <v/>
      </c>
      <c r="C5" s="39" t="str">
        <f>IF(Planta1!D2&lt;&gt;"",Planta1!D2,"")</f>
        <v/>
      </c>
      <c r="D5" s="39" t="str">
        <f>IF(Planta1!E2&lt;&gt;"",Planta1!E2,"")</f>
        <v/>
      </c>
      <c r="E5" s="39" t="str">
        <f>IF(Planta1!F2&lt;&gt;"",Planta1!F2,"")</f>
        <v/>
      </c>
      <c r="F5" s="39" t="str">
        <f>IF(Planta1!G2&lt;&gt;"",Planta1!G2,"")</f>
        <v/>
      </c>
      <c r="G5" s="39" t="str">
        <f>IF(Planta1!H2&lt;&gt;"",Planta1!H2,"")</f>
        <v/>
      </c>
      <c r="H5" s="39">
        <f>IF(Planta1!I2&lt;&gt;"",Planta1!I2,0)</f>
        <v>0</v>
      </c>
      <c r="I5" s="39" t="str">
        <f>IF(Planta1!J2&lt;&gt;"",Planta1!J2,"")</f>
        <v/>
      </c>
      <c r="J5" s="39">
        <f>IF(F5&lt;&gt;"",107,IF(E5&lt;&gt;"",87,IF(D5&lt;&gt;"",67,IF(C5&lt;&gt;"",67,0))))</f>
        <v>0</v>
      </c>
      <c r="K5" s="39">
        <f>IF(F5&lt;&gt;"",139,IF(E5&lt;&gt;"",111,IF(D5&lt;&gt;"",83,IF(C5&lt;&gt;"",75,0))))</f>
        <v>0</v>
      </c>
      <c r="L5" s="39">
        <f>IF(H5&lt;&gt;"",IF(G5="Brunch",H5*12,H5*25),0)</f>
        <v>0</v>
      </c>
      <c r="M5" s="39">
        <f>IF(C5&lt;&gt;"",(J5+L5),0)</f>
        <v>0</v>
      </c>
      <c r="N5" s="39">
        <f>IF(C5&lt;&gt;"",(K5+L5),0)</f>
        <v>0</v>
      </c>
      <c r="O5" s="40">
        <f t="shared" ref="O5:O42" si="0">IF(H5&lt;&gt;"",IF(I5&lt;&gt;"Sí",M5*1.1,"PAGADO"),"")</f>
        <v>0</v>
      </c>
      <c r="P5" s="40">
        <f>IF(H5&lt;&gt;"",IF(I5&lt;&gt;"Sí",N5*1.1,"PAGADO"),"")</f>
        <v>0</v>
      </c>
    </row>
    <row r="6" spans="1:16" ht="17.25" thickTop="1" thickBot="1">
      <c r="A6" s="41">
        <v>65</v>
      </c>
      <c r="B6" s="39" t="str">
        <f>IF(Planta1!C3&lt;&gt;"",Planta1!C3,"")</f>
        <v/>
      </c>
      <c r="C6" s="39" t="str">
        <f>IF(Planta1!D3&lt;&gt;"",Planta1!D3,"")</f>
        <v/>
      </c>
      <c r="D6" s="39" t="str">
        <f>IF(Planta1!E3&lt;&gt;"",Planta1!E3,"")</f>
        <v/>
      </c>
      <c r="E6" s="39" t="str">
        <f>IF(Planta1!F3&lt;&gt;"",Planta1!F3,"")</f>
        <v/>
      </c>
      <c r="F6" s="39" t="str">
        <f>IF(Planta1!G3&lt;&gt;"",Planta1!G3,"")</f>
        <v/>
      </c>
      <c r="G6" s="39" t="str">
        <f>IF(Planta1!H3&lt;&gt;"",Planta1!H3,"")</f>
        <v/>
      </c>
      <c r="H6" s="39">
        <f>IF(Planta1!I3&lt;&gt;"",Planta1!I3,0)</f>
        <v>0</v>
      </c>
      <c r="I6" s="39" t="str">
        <f>IF(Planta1!J3&lt;&gt;"",Planta1!J3,"")</f>
        <v/>
      </c>
      <c r="J6" s="39">
        <f>IF(F6&lt;&gt;"",107,IF(E6&lt;&gt;"",87,IF(D6&lt;&gt;"",67,IF(C6&lt;&gt;"",67,0))))</f>
        <v>0</v>
      </c>
      <c r="K6" s="39">
        <f t="shared" ref="K6:K42" si="1">IF(F6&lt;&gt;"",139,IF(E6&lt;&gt;"",111,IF(D6&lt;&gt;"",83,IF(C6&lt;&gt;"",75,0))))</f>
        <v>0</v>
      </c>
      <c r="L6" s="39">
        <f t="shared" ref="L6:L42" si="2">IF(H6&lt;&gt;"",IF(G6="Brunch",H6*12,H6*25),"")</f>
        <v>0</v>
      </c>
      <c r="M6" s="39">
        <f t="shared" ref="M6:M42" si="3">IF(C6&lt;&gt;"",(J6+L6),0)</f>
        <v>0</v>
      </c>
      <c r="N6" s="39">
        <f t="shared" ref="N6:N42" si="4">IF(C6&lt;&gt;"",(K6+L6),0)</f>
        <v>0</v>
      </c>
      <c r="O6" s="40">
        <f t="shared" si="0"/>
        <v>0</v>
      </c>
      <c r="P6" s="40">
        <f t="shared" ref="P6:P42" si="5">IF(H6&lt;&gt;"",IF(I6&lt;&gt;"Sí",N6*1.1,"PAGADO"),"")</f>
        <v>0</v>
      </c>
    </row>
    <row r="7" spans="1:16" ht="17.25" thickTop="1" thickBot="1">
      <c r="A7" s="41">
        <v>66</v>
      </c>
      <c r="B7" s="39" t="str">
        <f>IF(Planta1!C4&lt;&gt;"",Planta1!C4,"")</f>
        <v/>
      </c>
      <c r="C7" s="39" t="str">
        <f>IF(Planta1!D4&lt;&gt;"",Planta1!D4,"")</f>
        <v/>
      </c>
      <c r="D7" s="39" t="str">
        <f>IF(Planta1!E4&lt;&gt;"",Planta1!E4,"")</f>
        <v/>
      </c>
      <c r="E7" s="39" t="str">
        <f>IF(Planta1!F4&lt;&gt;"",Planta1!F4,"")</f>
        <v/>
      </c>
      <c r="F7" s="39" t="str">
        <f>IF(Planta1!G4&lt;&gt;"",Planta1!G4,"")</f>
        <v/>
      </c>
      <c r="G7" s="39" t="str">
        <f>IF(Planta1!H4&lt;&gt;"",Planta1!H4,"")</f>
        <v/>
      </c>
      <c r="H7" s="39">
        <f>IF(Planta1!I4&lt;&gt;"",Planta1!I4,0)</f>
        <v>0</v>
      </c>
      <c r="I7" s="39" t="str">
        <f>IF(Planta1!J4&lt;&gt;"",Planta1!J4,"")</f>
        <v/>
      </c>
      <c r="J7" s="39">
        <f>IF(F7&lt;&gt;"",107,IF(E7&lt;&gt;"",87,IF(D7&lt;&gt;"",67,IF(C7&lt;&gt;"",67,0))))</f>
        <v>0</v>
      </c>
      <c r="K7" s="39">
        <f t="shared" si="1"/>
        <v>0</v>
      </c>
      <c r="L7" s="39">
        <f t="shared" si="2"/>
        <v>0</v>
      </c>
      <c r="M7" s="39">
        <f t="shared" si="3"/>
        <v>0</v>
      </c>
      <c r="N7" s="39">
        <f t="shared" si="4"/>
        <v>0</v>
      </c>
      <c r="O7" s="40">
        <f t="shared" si="0"/>
        <v>0</v>
      </c>
      <c r="P7" s="40">
        <f t="shared" si="5"/>
        <v>0</v>
      </c>
    </row>
    <row r="8" spans="1:16" ht="17.25" thickTop="1" thickBot="1">
      <c r="A8" s="41">
        <v>67</v>
      </c>
      <c r="B8" s="39" t="str">
        <f>IF(Planta1!C5&lt;&gt;"",Planta1!C5,"")</f>
        <v/>
      </c>
      <c r="C8" s="39" t="str">
        <f>IF(Planta1!D5&lt;&gt;"",Planta1!D5,"")</f>
        <v/>
      </c>
      <c r="D8" s="39" t="str">
        <f>IF(Planta1!E5&lt;&gt;"",Planta1!E5,"")</f>
        <v/>
      </c>
      <c r="E8" s="39" t="str">
        <f>IF(Planta1!F5&lt;&gt;"",Planta1!F5,"")</f>
        <v/>
      </c>
      <c r="F8" s="39" t="str">
        <f>IF(Planta1!G5&lt;&gt;"",Planta1!G5,"")</f>
        <v/>
      </c>
      <c r="G8" s="39" t="str">
        <f>IF(Planta1!H5&lt;&gt;"",Planta1!H5,"")</f>
        <v/>
      </c>
      <c r="H8" s="39">
        <f>IF(Planta1!I5&lt;&gt;"",Planta1!I5,0)</f>
        <v>0</v>
      </c>
      <c r="I8" s="39" t="str">
        <f>IF(Planta1!J5&lt;&gt;"",Planta1!J5,"")</f>
        <v/>
      </c>
      <c r="J8" s="39">
        <f>IF(F8&lt;&gt;"",107,IF(E8&lt;&gt;"",87,IF(D8&lt;&gt;"",67,IF(C8&lt;&gt;"",67,0))))</f>
        <v>0</v>
      </c>
      <c r="K8" s="39">
        <f t="shared" si="1"/>
        <v>0</v>
      </c>
      <c r="L8" s="39">
        <f t="shared" si="2"/>
        <v>0</v>
      </c>
      <c r="M8" s="39">
        <f t="shared" si="3"/>
        <v>0</v>
      </c>
      <c r="N8" s="39">
        <f t="shared" si="4"/>
        <v>0</v>
      </c>
      <c r="O8" s="40">
        <f t="shared" si="0"/>
        <v>0</v>
      </c>
      <c r="P8" s="40">
        <f t="shared" si="5"/>
        <v>0</v>
      </c>
    </row>
    <row r="9" spans="1:16" ht="17.25" thickTop="1" thickBot="1">
      <c r="A9" s="41">
        <v>68</v>
      </c>
      <c r="B9" s="39" t="str">
        <f>IF(Planta1!C6&lt;&gt;"",Planta1!C6,"")</f>
        <v/>
      </c>
      <c r="C9" s="39" t="str">
        <f>IF(Planta1!D6&lt;&gt;"",Planta1!D6,"")</f>
        <v/>
      </c>
      <c r="D9" s="39" t="str">
        <f>IF(Planta1!E6&lt;&gt;"",Planta1!E6,"")</f>
        <v/>
      </c>
      <c r="E9" s="39" t="str">
        <f>IF(Planta1!F6&lt;&gt;"",Planta1!F6,"")</f>
        <v/>
      </c>
      <c r="F9" s="39" t="str">
        <f>IF(Planta1!G6&lt;&gt;"",Planta1!G6,"")</f>
        <v/>
      </c>
      <c r="G9" s="39" t="str">
        <f>IF(Planta1!H6&lt;&gt;"",Planta1!H6,"")</f>
        <v/>
      </c>
      <c r="H9" s="39">
        <f>IF(Planta1!I6&lt;&gt;"",Planta1!I6,0)</f>
        <v>0</v>
      </c>
      <c r="I9" s="39" t="str">
        <f>IF(Planta1!J6&lt;&gt;"",Planta1!J6,"")</f>
        <v/>
      </c>
      <c r="J9" s="39">
        <f>IF(F9&lt;&gt;"",107,IF(E9&lt;&gt;"",87,IF(D9&lt;&gt;"",67,IF(C9&lt;&gt;"",67,0))))</f>
        <v>0</v>
      </c>
      <c r="K9" s="39">
        <f t="shared" si="1"/>
        <v>0</v>
      </c>
      <c r="L9" s="39">
        <f t="shared" si="2"/>
        <v>0</v>
      </c>
      <c r="M9" s="39">
        <f t="shared" si="3"/>
        <v>0</v>
      </c>
      <c r="N9" s="39">
        <f t="shared" si="4"/>
        <v>0</v>
      </c>
      <c r="O9" s="40">
        <f t="shared" si="0"/>
        <v>0</v>
      </c>
      <c r="P9" s="40">
        <f t="shared" si="5"/>
        <v>0</v>
      </c>
    </row>
    <row r="10" spans="1:16" ht="17.25" thickTop="1" thickBot="1">
      <c r="A10" s="41">
        <v>69</v>
      </c>
      <c r="B10" s="39" t="str">
        <f>IF(Planta1!C7&lt;&gt;"",Planta1!C7,"")</f>
        <v/>
      </c>
      <c r="C10" s="39" t="str">
        <f>IF(Planta1!D7&lt;&gt;"",Planta1!D7,"")</f>
        <v/>
      </c>
      <c r="D10" s="39" t="str">
        <f>IF(Planta1!E7&lt;&gt;"",Planta1!E7,"")</f>
        <v/>
      </c>
      <c r="E10" s="39" t="str">
        <f>IF(Planta1!F7&lt;&gt;"",Planta1!F7,"")</f>
        <v/>
      </c>
      <c r="F10" s="39" t="str">
        <f>IF(Planta1!G7&lt;&gt;"",Planta1!G7,"")</f>
        <v/>
      </c>
      <c r="G10" s="39" t="str">
        <f>IF(Planta1!H7&lt;&gt;"",Planta1!H7,"")</f>
        <v/>
      </c>
      <c r="H10" s="39">
        <f>IF(Planta1!I7&lt;&gt;"",Planta1!I7,0)</f>
        <v>0</v>
      </c>
      <c r="I10" s="39" t="str">
        <f>IF(Planta1!J7&lt;&gt;"",Planta1!J7,"")</f>
        <v/>
      </c>
      <c r="J10" s="39">
        <f>IF(F10&lt;&gt;"",107,IF(E10&lt;&gt;"",87,IF(D10&lt;&gt;"",67,IF(C10&lt;&gt;"",67,0))))</f>
        <v>0</v>
      </c>
      <c r="K10" s="39">
        <f t="shared" si="1"/>
        <v>0</v>
      </c>
      <c r="L10" s="39">
        <f t="shared" si="2"/>
        <v>0</v>
      </c>
      <c r="M10" s="39">
        <f t="shared" si="3"/>
        <v>0</v>
      </c>
      <c r="N10" s="39">
        <f t="shared" si="4"/>
        <v>0</v>
      </c>
      <c r="O10" s="40">
        <f t="shared" si="0"/>
        <v>0</v>
      </c>
      <c r="P10" s="40">
        <f t="shared" si="5"/>
        <v>0</v>
      </c>
    </row>
    <row r="11" spans="1:16" ht="17.25" thickTop="1" thickBot="1">
      <c r="A11" s="41">
        <v>72</v>
      </c>
      <c r="B11" s="39" t="str">
        <f>IF(Planta2!C2&lt;&gt;"",Planta2!C2,"")</f>
        <v/>
      </c>
      <c r="C11" s="39" t="str">
        <f>IF(Planta2!D2&lt;&gt;"",Planta2!D2,"")</f>
        <v/>
      </c>
      <c r="D11" s="39" t="str">
        <f>IF(Planta2!E2&lt;&gt;"",Planta2!E2,"")</f>
        <v/>
      </c>
      <c r="E11" s="39" t="str">
        <f>IF(Planta2!F2&lt;&gt;"",Planta2!F2,"")</f>
        <v/>
      </c>
      <c r="F11" s="39" t="str">
        <f>IF(Planta2!G2&lt;&gt;"",Planta2!G2,"")</f>
        <v/>
      </c>
      <c r="G11" s="39" t="str">
        <f>IF(Planta2!H2&lt;&gt;"",Planta2!H2,"")</f>
        <v/>
      </c>
      <c r="H11" s="39">
        <f>IF(Planta2!I2&lt;&gt;"",Planta2!I2,0)</f>
        <v>0</v>
      </c>
      <c r="I11" s="39" t="str">
        <f>IF(Planta2!J2&lt;&gt;"",Planta2!J2,"")</f>
        <v/>
      </c>
      <c r="J11" s="39">
        <f>IF(F11&lt;&gt;"",107,IF(E11&lt;&gt;"",87,IF(D11&lt;&gt;"",67,IF(C11&lt;&gt;"",67,0))))</f>
        <v>0</v>
      </c>
      <c r="K11" s="39">
        <f t="shared" si="1"/>
        <v>0</v>
      </c>
      <c r="L11" s="39">
        <f t="shared" si="2"/>
        <v>0</v>
      </c>
      <c r="M11" s="39">
        <f t="shared" si="3"/>
        <v>0</v>
      </c>
      <c r="N11" s="39">
        <f t="shared" si="4"/>
        <v>0</v>
      </c>
      <c r="O11" s="40">
        <f t="shared" si="0"/>
        <v>0</v>
      </c>
      <c r="P11" s="40">
        <f t="shared" si="5"/>
        <v>0</v>
      </c>
    </row>
    <row r="12" spans="1:16" ht="17.25" thickTop="1" thickBot="1">
      <c r="A12" s="41">
        <v>73</v>
      </c>
      <c r="B12" s="39" t="str">
        <f>IF(Planta2!C3&lt;&gt;"",Planta2!C3,"")</f>
        <v/>
      </c>
      <c r="C12" s="39" t="str">
        <f>IF(Planta2!D3&lt;&gt;"",Planta2!D3,"")</f>
        <v/>
      </c>
      <c r="D12" s="39" t="str">
        <f>IF(Planta2!E3&lt;&gt;"",Planta2!E3,"")</f>
        <v/>
      </c>
      <c r="E12" s="39" t="str">
        <f>IF(Planta2!F3&lt;&gt;"",Planta2!F3,"")</f>
        <v/>
      </c>
      <c r="F12" s="39" t="str">
        <f>IF(Planta2!G3&lt;&gt;"",Planta2!G3,"")</f>
        <v/>
      </c>
      <c r="G12" s="39" t="str">
        <f>IF(Planta2!H3&lt;&gt;"",Planta2!H3,"")</f>
        <v/>
      </c>
      <c r="H12" s="39">
        <f>IF(Planta2!I3&lt;&gt;"",Planta2!I3,0)</f>
        <v>0</v>
      </c>
      <c r="I12" s="39" t="str">
        <f>IF(Planta2!J3&lt;&gt;"",Planta2!J3,"")</f>
        <v/>
      </c>
      <c r="J12" s="39">
        <f>IF(F12&lt;&gt;"",107,IF(E12&lt;&gt;"",87,IF(D12&lt;&gt;"",67,IF(C12&lt;&gt;"",67,0))))</f>
        <v>0</v>
      </c>
      <c r="K12" s="39">
        <f t="shared" si="1"/>
        <v>0</v>
      </c>
      <c r="L12" s="39">
        <f t="shared" si="2"/>
        <v>0</v>
      </c>
      <c r="M12" s="39">
        <f t="shared" si="3"/>
        <v>0</v>
      </c>
      <c r="N12" s="39">
        <f t="shared" si="4"/>
        <v>0</v>
      </c>
      <c r="O12" s="40">
        <f t="shared" si="0"/>
        <v>0</v>
      </c>
      <c r="P12" s="40">
        <f t="shared" si="5"/>
        <v>0</v>
      </c>
    </row>
    <row r="13" spans="1:16" ht="17.25" thickTop="1" thickBot="1">
      <c r="A13" s="41">
        <v>74</v>
      </c>
      <c r="B13" s="39" t="str">
        <f>IF(Planta2!C4&lt;&gt;"",Planta2!C4,"")</f>
        <v/>
      </c>
      <c r="C13" s="39" t="str">
        <f>IF(Planta2!D4&lt;&gt;"",Planta2!D4,"")</f>
        <v/>
      </c>
      <c r="D13" s="39" t="str">
        <f>IF(Planta2!E4&lt;&gt;"",Planta2!E4,"")</f>
        <v/>
      </c>
      <c r="E13" s="39" t="str">
        <f>IF(Planta2!F4&lt;&gt;"",Planta2!F4,"")</f>
        <v/>
      </c>
      <c r="F13" s="39" t="str">
        <f>IF(Planta2!G4&lt;&gt;"",Planta2!G4,"")</f>
        <v/>
      </c>
      <c r="G13" s="39" t="str">
        <f>IF(Planta2!H4&lt;&gt;"",Planta2!H4,"")</f>
        <v/>
      </c>
      <c r="H13" s="39">
        <f>IF(Planta2!I4&lt;&gt;"",Planta2!I4,0)</f>
        <v>0</v>
      </c>
      <c r="I13" s="39" t="str">
        <f>IF(Planta2!J4&lt;&gt;"",Planta2!J4,"")</f>
        <v/>
      </c>
      <c r="J13" s="39">
        <f>IF(F13&lt;&gt;"",107,IF(E13&lt;&gt;"",87,IF(D13&lt;&gt;"",67,IF(C13&lt;&gt;"",67,0))))</f>
        <v>0</v>
      </c>
      <c r="K13" s="39">
        <f t="shared" si="1"/>
        <v>0</v>
      </c>
      <c r="L13" s="39">
        <f t="shared" si="2"/>
        <v>0</v>
      </c>
      <c r="M13" s="39">
        <f t="shared" si="3"/>
        <v>0</v>
      </c>
      <c r="N13" s="39">
        <f t="shared" si="4"/>
        <v>0</v>
      </c>
      <c r="O13" s="40">
        <f t="shared" si="0"/>
        <v>0</v>
      </c>
      <c r="P13" s="40">
        <f t="shared" si="5"/>
        <v>0</v>
      </c>
    </row>
    <row r="14" spans="1:16" ht="17.25" thickTop="1" thickBot="1">
      <c r="A14" s="41">
        <v>75</v>
      </c>
      <c r="B14" s="39" t="str">
        <f>IF(Planta2!C5&lt;&gt;"",Planta2!C5,"")</f>
        <v/>
      </c>
      <c r="C14" s="39" t="str">
        <f>IF(Planta2!D5&lt;&gt;"",Planta2!D5,"")</f>
        <v/>
      </c>
      <c r="D14" s="39" t="str">
        <f>IF(Planta2!E5&lt;&gt;"",Planta2!E5,"")</f>
        <v/>
      </c>
      <c r="E14" s="39" t="str">
        <f>IF(Planta2!F5&lt;&gt;"",Planta2!F5,"")</f>
        <v/>
      </c>
      <c r="F14" s="39" t="str">
        <f>IF(Planta2!G5&lt;&gt;"",Planta2!G5,"")</f>
        <v/>
      </c>
      <c r="G14" s="39" t="str">
        <f>IF(Planta2!H5&lt;&gt;"",Planta2!H5,"")</f>
        <v/>
      </c>
      <c r="H14" s="39">
        <f>IF(Planta2!I5&lt;&gt;"",Planta2!I5,0)</f>
        <v>0</v>
      </c>
      <c r="I14" s="39" t="str">
        <f>IF(Planta2!J5&lt;&gt;"",Planta2!J5,"")</f>
        <v/>
      </c>
      <c r="J14" s="39">
        <f>IF(F14&lt;&gt;"",107,IF(E14&lt;&gt;"",87,IF(D14&lt;&gt;"",67,IF(C14&lt;&gt;"",67,0))))</f>
        <v>0</v>
      </c>
      <c r="K14" s="39">
        <f t="shared" si="1"/>
        <v>0</v>
      </c>
      <c r="L14" s="39">
        <f t="shared" si="2"/>
        <v>0</v>
      </c>
      <c r="M14" s="39">
        <f t="shared" si="3"/>
        <v>0</v>
      </c>
      <c r="N14" s="39">
        <f t="shared" si="4"/>
        <v>0</v>
      </c>
      <c r="O14" s="40">
        <f t="shared" si="0"/>
        <v>0</v>
      </c>
      <c r="P14" s="40">
        <f t="shared" si="5"/>
        <v>0</v>
      </c>
    </row>
    <row r="15" spans="1:16" ht="17.25" thickTop="1" thickBot="1">
      <c r="A15" s="41">
        <v>76</v>
      </c>
      <c r="B15" s="39" t="str">
        <f>IF(Planta2!C6&lt;&gt;"",Planta2!C6,"")</f>
        <v/>
      </c>
      <c r="C15" s="39" t="str">
        <f>IF(Planta2!D6&lt;&gt;"",Planta2!D6,"")</f>
        <v/>
      </c>
      <c r="D15" s="39" t="str">
        <f>IF(Planta2!E6&lt;&gt;"",Planta2!E6,"")</f>
        <v/>
      </c>
      <c r="E15" s="39" t="str">
        <f>IF(Planta2!F6&lt;&gt;"",Planta2!F6,"")</f>
        <v/>
      </c>
      <c r="F15" s="39" t="str">
        <f>IF(Planta2!G6&lt;&gt;"",Planta2!G6,"")</f>
        <v/>
      </c>
      <c r="G15" s="39" t="str">
        <f>IF(Planta2!H6&lt;&gt;"",Planta2!H6,"")</f>
        <v/>
      </c>
      <c r="H15" s="39">
        <f>IF(Planta2!I6&lt;&gt;"",Planta2!I6,0)</f>
        <v>0</v>
      </c>
      <c r="I15" s="39" t="str">
        <f>IF(Planta2!J6&lt;&gt;"",Planta2!J6,"")</f>
        <v/>
      </c>
      <c r="J15" s="39">
        <f>IF(F15&lt;&gt;"",107,IF(E15&lt;&gt;"",87,IF(D15&lt;&gt;"",67,IF(C15&lt;&gt;"",67,0))))</f>
        <v>0</v>
      </c>
      <c r="K15" s="39">
        <f t="shared" si="1"/>
        <v>0</v>
      </c>
      <c r="L15" s="39">
        <f t="shared" si="2"/>
        <v>0</v>
      </c>
      <c r="M15" s="39">
        <f t="shared" si="3"/>
        <v>0</v>
      </c>
      <c r="N15" s="39">
        <f t="shared" si="4"/>
        <v>0</v>
      </c>
      <c r="O15" s="40">
        <f t="shared" si="0"/>
        <v>0</v>
      </c>
      <c r="P15" s="40">
        <f t="shared" si="5"/>
        <v>0</v>
      </c>
    </row>
    <row r="16" spans="1:16" ht="17.25" thickTop="1" thickBot="1">
      <c r="A16" s="41">
        <v>77</v>
      </c>
      <c r="B16" s="39" t="str">
        <f>IF(Planta2!C7&lt;&gt;"",Planta2!C7,"")</f>
        <v/>
      </c>
      <c r="C16" s="39" t="str">
        <f>IF(Planta2!D7&lt;&gt;"",Planta2!D7,"")</f>
        <v/>
      </c>
      <c r="D16" s="39" t="str">
        <f>IF(Planta2!E7&lt;&gt;"",Planta2!E7,"")</f>
        <v/>
      </c>
      <c r="E16" s="39" t="str">
        <f>IF(Planta2!F7&lt;&gt;"",Planta2!F7,"")</f>
        <v/>
      </c>
      <c r="F16" s="39" t="str">
        <f>IF(Planta2!G7&lt;&gt;"",Planta2!G7,"")</f>
        <v/>
      </c>
      <c r="G16" s="39" t="str">
        <f>IF(Planta2!H7&lt;&gt;"",Planta2!H7,"")</f>
        <v/>
      </c>
      <c r="H16" s="39">
        <f>IF(Planta2!I7&lt;&gt;"",Planta2!I7,0)</f>
        <v>0</v>
      </c>
      <c r="I16" s="39" t="str">
        <f>IF(Planta2!J7&lt;&gt;"",Planta2!J7,"")</f>
        <v/>
      </c>
      <c r="J16" s="39">
        <f>IF(F16&lt;&gt;"",107,IF(E16&lt;&gt;"",87,IF(D16&lt;&gt;"",67,IF(C16&lt;&gt;"",67,0))))</f>
        <v>0</v>
      </c>
      <c r="K16" s="39">
        <f t="shared" si="1"/>
        <v>0</v>
      </c>
      <c r="L16" s="39">
        <f t="shared" si="2"/>
        <v>0</v>
      </c>
      <c r="M16" s="39">
        <f t="shared" si="3"/>
        <v>0</v>
      </c>
      <c r="N16" s="39">
        <f t="shared" si="4"/>
        <v>0</v>
      </c>
      <c r="O16" s="40">
        <f t="shared" si="0"/>
        <v>0</v>
      </c>
      <c r="P16" s="40">
        <f t="shared" si="5"/>
        <v>0</v>
      </c>
    </row>
    <row r="17" spans="1:16" ht="17.25" thickTop="1" thickBot="1">
      <c r="A17" s="41">
        <v>78</v>
      </c>
      <c r="B17" s="39" t="str">
        <f>IF(Planta2!C8&lt;&gt;"",Planta2!C8,"")</f>
        <v/>
      </c>
      <c r="C17" s="39" t="str">
        <f>IF(Planta2!D8&lt;&gt;"",Planta2!D8,"")</f>
        <v/>
      </c>
      <c r="D17" s="39" t="str">
        <f>IF(Planta2!E8&lt;&gt;"",Planta2!E8,"")</f>
        <v/>
      </c>
      <c r="E17" s="39" t="str">
        <f>IF(Planta2!F8&lt;&gt;"",Planta2!F8,"")</f>
        <v/>
      </c>
      <c r="F17" s="39" t="str">
        <f>IF(Planta2!G8&lt;&gt;"",Planta2!G8,"")</f>
        <v/>
      </c>
      <c r="G17" s="39" t="str">
        <f>IF(Planta2!H8&lt;&gt;"",Planta2!H8,"")</f>
        <v/>
      </c>
      <c r="H17" s="39">
        <f>IF(Planta2!I8&lt;&gt;"",Planta2!I8,0)</f>
        <v>0</v>
      </c>
      <c r="I17" s="39" t="str">
        <f>IF(Planta2!J8&lt;&gt;"",Planta2!J8,"")</f>
        <v/>
      </c>
      <c r="J17" s="39">
        <f>IF(F17&lt;&gt;"",107,IF(E17&lt;&gt;"",87,IF(D17&lt;&gt;"",67,IF(C17&lt;&gt;"",67,0))))</f>
        <v>0</v>
      </c>
      <c r="K17" s="39">
        <f t="shared" si="1"/>
        <v>0</v>
      </c>
      <c r="L17" s="39">
        <f t="shared" si="2"/>
        <v>0</v>
      </c>
      <c r="M17" s="39">
        <f t="shared" si="3"/>
        <v>0</v>
      </c>
      <c r="N17" s="39">
        <f t="shared" si="4"/>
        <v>0</v>
      </c>
      <c r="O17" s="40">
        <f t="shared" si="0"/>
        <v>0</v>
      </c>
      <c r="P17" s="40">
        <f t="shared" si="5"/>
        <v>0</v>
      </c>
    </row>
    <row r="18" spans="1:16" ht="17.25" thickTop="1" thickBot="1">
      <c r="A18" s="41">
        <v>79</v>
      </c>
      <c r="B18" s="39" t="str">
        <f>IF(Planta2!C9&lt;&gt;"",Planta2!C9,"")</f>
        <v/>
      </c>
      <c r="C18" s="39" t="str">
        <f>IF(Planta2!D9&lt;&gt;"",Planta2!D9,"")</f>
        <v/>
      </c>
      <c r="D18" s="39" t="str">
        <f>IF(Planta2!E9&lt;&gt;"",Planta2!E9,"")</f>
        <v/>
      </c>
      <c r="E18" s="39" t="str">
        <f>IF(Planta2!F9&lt;&gt;"",Planta2!F9,"")</f>
        <v/>
      </c>
      <c r="F18" s="39" t="str">
        <f>IF(Planta2!G9&lt;&gt;"",Planta2!G9,"")</f>
        <v/>
      </c>
      <c r="G18" s="39" t="str">
        <f>IF(Planta2!H9&lt;&gt;"",Planta2!H9,"")</f>
        <v/>
      </c>
      <c r="H18" s="39">
        <f>IF(Planta2!I9&lt;&gt;"",Planta2!I9,0)</f>
        <v>0</v>
      </c>
      <c r="I18" s="39" t="str">
        <f>IF(Planta2!J9&lt;&gt;"",Planta2!J9,"")</f>
        <v/>
      </c>
      <c r="J18" s="39">
        <f>IF(F18&lt;&gt;"",107,IF(E18&lt;&gt;"",87,IF(D18&lt;&gt;"",67,IF(C18&lt;&gt;"",67,0))))</f>
        <v>0</v>
      </c>
      <c r="K18" s="39">
        <f t="shared" si="1"/>
        <v>0</v>
      </c>
      <c r="L18" s="39">
        <f t="shared" si="2"/>
        <v>0</v>
      </c>
      <c r="M18" s="39">
        <f t="shared" si="3"/>
        <v>0</v>
      </c>
      <c r="N18" s="39">
        <f t="shared" si="4"/>
        <v>0</v>
      </c>
      <c r="O18" s="40">
        <f t="shared" si="0"/>
        <v>0</v>
      </c>
      <c r="P18" s="40">
        <f t="shared" si="5"/>
        <v>0</v>
      </c>
    </row>
    <row r="19" spans="1:16" ht="17.25" thickTop="1" thickBot="1">
      <c r="A19" s="41">
        <v>80</v>
      </c>
      <c r="B19" s="39" t="str">
        <f>IF(Planta2!C10&lt;&gt;"",Planta2!C10,"")</f>
        <v/>
      </c>
      <c r="C19" s="39" t="str">
        <f>IF(Planta2!D10&lt;&gt;"",Planta2!D10,"")</f>
        <v/>
      </c>
      <c r="D19" s="39" t="str">
        <f>IF(Planta2!E10&lt;&gt;"",Planta2!E10,"")</f>
        <v/>
      </c>
      <c r="E19" s="39" t="str">
        <f>IF(Planta2!F10&lt;&gt;"",Planta2!F10,"")</f>
        <v/>
      </c>
      <c r="F19" s="39" t="str">
        <f>IF(Planta2!G10&lt;&gt;"",Planta2!G10,"")</f>
        <v/>
      </c>
      <c r="G19" s="39" t="str">
        <f>IF(Planta2!H10&lt;&gt;"",Planta2!H10,"")</f>
        <v/>
      </c>
      <c r="H19" s="39">
        <f>IF(Planta2!I10&lt;&gt;"",Planta2!I10,0)</f>
        <v>0</v>
      </c>
      <c r="I19" s="39" t="str">
        <f>IF(Planta2!J10&lt;&gt;"",Planta2!J10,"")</f>
        <v/>
      </c>
      <c r="J19" s="39">
        <f>IF(F19&lt;&gt;"",107,IF(E19&lt;&gt;"",87,IF(D19&lt;&gt;"",67,IF(C19&lt;&gt;"",67,0))))</f>
        <v>0</v>
      </c>
      <c r="K19" s="39">
        <f t="shared" si="1"/>
        <v>0</v>
      </c>
      <c r="L19" s="39">
        <f t="shared" si="2"/>
        <v>0</v>
      </c>
      <c r="M19" s="39">
        <f t="shared" si="3"/>
        <v>0</v>
      </c>
      <c r="N19" s="39">
        <f t="shared" si="4"/>
        <v>0</v>
      </c>
      <c r="O19" s="40">
        <f t="shared" si="0"/>
        <v>0</v>
      </c>
      <c r="P19" s="40">
        <f t="shared" si="5"/>
        <v>0</v>
      </c>
    </row>
    <row r="20" spans="1:16" ht="17.25" thickTop="1" thickBot="1">
      <c r="A20" s="41">
        <v>83</v>
      </c>
      <c r="B20" s="39" t="str">
        <f>IF(Planta2!C11&lt;&gt;"",Planta2!C11,"")</f>
        <v/>
      </c>
      <c r="C20" s="39" t="str">
        <f>IF(Planta2!D11&lt;&gt;"",Planta2!D11,"")</f>
        <v/>
      </c>
      <c r="D20" s="39" t="str">
        <f>IF(Planta2!E11&lt;&gt;"",Planta2!E11,"")</f>
        <v/>
      </c>
      <c r="E20" s="39" t="str">
        <f>IF(Planta2!F11&lt;&gt;"",Planta2!F11,"")</f>
        <v/>
      </c>
      <c r="F20" s="39" t="str">
        <f>IF(Planta2!G11&lt;&gt;"",Planta2!G11,"")</f>
        <v/>
      </c>
      <c r="G20" s="39" t="str">
        <f>IF(Planta2!H11&lt;&gt;"",Planta2!H11,"")</f>
        <v/>
      </c>
      <c r="H20" s="39">
        <f>IF(Planta2!I11&lt;&gt;"",Planta2!I11,0)</f>
        <v>0</v>
      </c>
      <c r="I20" s="39" t="str">
        <f>IF(Planta2!J11&lt;&gt;"",Planta2!J11,"")</f>
        <v/>
      </c>
      <c r="J20" s="39">
        <f>IF(F20&lt;&gt;"",107,IF(E20&lt;&gt;"",87,IF(D20&lt;&gt;"",67,IF(C20&lt;&gt;"",67,0))))</f>
        <v>0</v>
      </c>
      <c r="K20" s="39">
        <f t="shared" si="1"/>
        <v>0</v>
      </c>
      <c r="L20" s="39">
        <f t="shared" si="2"/>
        <v>0</v>
      </c>
      <c r="M20" s="39">
        <f t="shared" si="3"/>
        <v>0</v>
      </c>
      <c r="N20" s="39">
        <f t="shared" si="4"/>
        <v>0</v>
      </c>
      <c r="O20" s="40">
        <f t="shared" si="0"/>
        <v>0</v>
      </c>
      <c r="P20" s="40">
        <f t="shared" si="5"/>
        <v>0</v>
      </c>
    </row>
    <row r="21" spans="1:16" ht="17.25" thickTop="1" thickBot="1">
      <c r="A21" s="41">
        <v>84</v>
      </c>
      <c r="B21" s="39" t="str">
        <f>IF(Planta2!C12&lt;&gt;"",Planta2!C12,"")</f>
        <v/>
      </c>
      <c r="C21" s="39" t="str">
        <f>IF(Planta2!D12&lt;&gt;"",Planta2!D12,"")</f>
        <v/>
      </c>
      <c r="D21" s="39" t="str">
        <f>IF(Planta2!E12&lt;&gt;"",Planta2!E12,"")</f>
        <v/>
      </c>
      <c r="E21" s="39" t="str">
        <f>IF(Planta2!F12&lt;&gt;"",Planta2!F12,"")</f>
        <v/>
      </c>
      <c r="F21" s="39" t="str">
        <f>IF(Planta2!G12&lt;&gt;"",Planta2!G12,"")</f>
        <v/>
      </c>
      <c r="G21" s="39" t="str">
        <f>IF(Planta2!H12&lt;&gt;"",Planta2!H12,"")</f>
        <v/>
      </c>
      <c r="H21" s="39">
        <f>IF(Planta2!I12&lt;&gt;"",Planta2!I12,0)</f>
        <v>0</v>
      </c>
      <c r="I21" s="39" t="str">
        <f>IF(Planta2!J12&lt;&gt;"",Planta2!J12,"")</f>
        <v/>
      </c>
      <c r="J21" s="39">
        <f>IF(F21&lt;&gt;"",107,IF(E21&lt;&gt;"",87,IF(D21&lt;&gt;"",67,IF(C21&lt;&gt;"",67,0))))</f>
        <v>0</v>
      </c>
      <c r="K21" s="39">
        <f t="shared" si="1"/>
        <v>0</v>
      </c>
      <c r="L21" s="39">
        <f t="shared" si="2"/>
        <v>0</v>
      </c>
      <c r="M21" s="39">
        <f t="shared" si="3"/>
        <v>0</v>
      </c>
      <c r="N21" s="39">
        <f t="shared" si="4"/>
        <v>0</v>
      </c>
      <c r="O21" s="40">
        <f t="shared" si="0"/>
        <v>0</v>
      </c>
      <c r="P21" s="40">
        <f t="shared" si="5"/>
        <v>0</v>
      </c>
    </row>
    <row r="22" spans="1:16" ht="17.25" thickTop="1" thickBot="1">
      <c r="A22" s="41">
        <v>85</v>
      </c>
      <c r="B22" s="39" t="str">
        <f>IF(Planta2!C13&lt;&gt;"",Planta2!C13,"")</f>
        <v/>
      </c>
      <c r="C22" s="39" t="str">
        <f>IF(Planta2!D13&lt;&gt;"",Planta2!D13,"")</f>
        <v/>
      </c>
      <c r="D22" s="39" t="str">
        <f>IF(Planta2!E13&lt;&gt;"",Planta2!E13,"")</f>
        <v/>
      </c>
      <c r="E22" s="39" t="str">
        <f>IF(Planta2!F13&lt;&gt;"",Planta2!F13,"")</f>
        <v/>
      </c>
      <c r="F22" s="39" t="str">
        <f>IF(Planta2!G13&lt;&gt;"",Planta2!G13,"")</f>
        <v/>
      </c>
      <c r="G22" s="39" t="str">
        <f>IF(Planta2!H13&lt;&gt;"",Planta2!H13,"")</f>
        <v/>
      </c>
      <c r="H22" s="39">
        <f>IF(Planta2!I13&lt;&gt;"",Planta2!I13,0)</f>
        <v>0</v>
      </c>
      <c r="I22" s="39" t="str">
        <f>IF(Planta2!J13&lt;&gt;"",Planta2!J13,"")</f>
        <v/>
      </c>
      <c r="J22" s="39">
        <f>IF(F22&lt;&gt;"",107,IF(E22&lt;&gt;"",87,IF(D22&lt;&gt;"",67,IF(C22&lt;&gt;"",67,0))))</f>
        <v>0</v>
      </c>
      <c r="K22" s="39">
        <f t="shared" si="1"/>
        <v>0</v>
      </c>
      <c r="L22" s="39">
        <f t="shared" si="2"/>
        <v>0</v>
      </c>
      <c r="M22" s="39">
        <f t="shared" si="3"/>
        <v>0</v>
      </c>
      <c r="N22" s="39">
        <f t="shared" si="4"/>
        <v>0</v>
      </c>
      <c r="O22" s="40">
        <f t="shared" si="0"/>
        <v>0</v>
      </c>
      <c r="P22" s="40">
        <f t="shared" si="5"/>
        <v>0</v>
      </c>
    </row>
    <row r="23" spans="1:16" ht="17.25" thickTop="1" thickBot="1">
      <c r="A23" s="41">
        <v>86</v>
      </c>
      <c r="B23" s="39" t="str">
        <f>IF(Planta2!C14&lt;&gt;"",Planta2!C14,"")</f>
        <v/>
      </c>
      <c r="C23" s="39" t="str">
        <f>IF(Planta2!D14&lt;&gt;"",Planta2!D14,"")</f>
        <v/>
      </c>
      <c r="D23" s="39" t="str">
        <f>IF(Planta2!E14&lt;&gt;"",Planta2!E14,"")</f>
        <v/>
      </c>
      <c r="E23" s="39" t="str">
        <f>IF(Planta2!F14&lt;&gt;"",Planta2!F14,"")</f>
        <v/>
      </c>
      <c r="F23" s="39" t="str">
        <f>IF(Planta2!G14&lt;&gt;"",Planta2!G14,"")</f>
        <v/>
      </c>
      <c r="G23" s="39" t="str">
        <f>IF(Planta2!H14&lt;&gt;"",Planta2!H14,"")</f>
        <v/>
      </c>
      <c r="H23" s="39">
        <f>IF(Planta2!I14&lt;&gt;"",Planta2!I14,0)</f>
        <v>0</v>
      </c>
      <c r="I23" s="39" t="str">
        <f>IF(Planta2!J14&lt;&gt;"",Planta2!J14,"")</f>
        <v/>
      </c>
      <c r="J23" s="39">
        <f>IF(F23&lt;&gt;"",107,IF(E23&lt;&gt;"",87,IF(D23&lt;&gt;"",67,IF(C23&lt;&gt;"",67,0))))</f>
        <v>0</v>
      </c>
      <c r="K23" s="39">
        <f t="shared" si="1"/>
        <v>0</v>
      </c>
      <c r="L23" s="39">
        <f t="shared" si="2"/>
        <v>0</v>
      </c>
      <c r="M23" s="39">
        <f t="shared" si="3"/>
        <v>0</v>
      </c>
      <c r="N23" s="39">
        <f t="shared" si="4"/>
        <v>0</v>
      </c>
      <c r="O23" s="40">
        <f t="shared" si="0"/>
        <v>0</v>
      </c>
      <c r="P23" s="40">
        <f t="shared" si="5"/>
        <v>0</v>
      </c>
    </row>
    <row r="24" spans="1:16" ht="17.25" thickTop="1" thickBot="1">
      <c r="A24" s="41">
        <v>87</v>
      </c>
      <c r="B24" s="39" t="str">
        <f>IF(Planta2!C15&lt;&gt;"",Planta2!C15,"")</f>
        <v/>
      </c>
      <c r="C24" s="39" t="str">
        <f>IF(Planta2!D15&lt;&gt;"",Planta2!D15,"")</f>
        <v/>
      </c>
      <c r="D24" s="39" t="str">
        <f>IF(Planta2!E15&lt;&gt;"",Planta2!E15,"")</f>
        <v/>
      </c>
      <c r="E24" s="39" t="str">
        <f>IF(Planta2!F15&lt;&gt;"",Planta2!F15,"")</f>
        <v/>
      </c>
      <c r="F24" s="39" t="str">
        <f>IF(Planta2!G15&lt;&gt;"",Planta2!G15,"")</f>
        <v/>
      </c>
      <c r="G24" s="39" t="str">
        <f>IF(Planta2!H15&lt;&gt;"",Planta2!H15,"")</f>
        <v/>
      </c>
      <c r="H24" s="39">
        <f>IF(Planta2!I15&lt;&gt;"",Planta2!I15,0)</f>
        <v>0</v>
      </c>
      <c r="I24" s="39" t="str">
        <f>IF(Planta2!J15&lt;&gt;"",Planta2!J15,"")</f>
        <v/>
      </c>
      <c r="J24" s="39">
        <f>IF(F24&lt;&gt;"",107,IF(E24&lt;&gt;"",87,IF(D24&lt;&gt;"",67,IF(C24&lt;&gt;"",67,0))))</f>
        <v>0</v>
      </c>
      <c r="K24" s="39">
        <f t="shared" si="1"/>
        <v>0</v>
      </c>
      <c r="L24" s="39">
        <f t="shared" si="2"/>
        <v>0</v>
      </c>
      <c r="M24" s="39">
        <f t="shared" si="3"/>
        <v>0</v>
      </c>
      <c r="N24" s="39">
        <f t="shared" si="4"/>
        <v>0</v>
      </c>
      <c r="O24" s="40">
        <f t="shared" si="0"/>
        <v>0</v>
      </c>
      <c r="P24" s="40">
        <f t="shared" si="5"/>
        <v>0</v>
      </c>
    </row>
    <row r="25" spans="1:16" ht="17.25" thickTop="1" thickBot="1">
      <c r="A25" s="41">
        <v>89</v>
      </c>
      <c r="B25" s="39" t="str">
        <f>IF(Planta2!C16&lt;&gt;"",Planta2!C16,"")</f>
        <v/>
      </c>
      <c r="C25" s="39" t="str">
        <f>IF(Planta2!D16&lt;&gt;"",Planta2!D16,"")</f>
        <v/>
      </c>
      <c r="D25" s="39" t="str">
        <f>IF(Planta2!E16&lt;&gt;"",Planta2!E16,"")</f>
        <v/>
      </c>
      <c r="E25" s="39" t="str">
        <f>IF(Planta2!F16&lt;&gt;"",Planta2!F16,"")</f>
        <v/>
      </c>
      <c r="F25" s="39" t="str">
        <f>IF(Planta2!G16&lt;&gt;"",Planta2!G16,"")</f>
        <v/>
      </c>
      <c r="G25" s="39" t="str">
        <f>IF(Planta2!H16&lt;&gt;"",Planta2!H16,"")</f>
        <v/>
      </c>
      <c r="H25" s="39">
        <f>IF(Planta2!I16&lt;&gt;"",Planta2!I16,0)</f>
        <v>0</v>
      </c>
      <c r="I25" s="39" t="str">
        <f>IF(Planta2!J16&lt;&gt;"",Planta2!J16,"")</f>
        <v/>
      </c>
      <c r="J25" s="39">
        <f>IF(F25&lt;&gt;"",107,IF(E25&lt;&gt;"",87,IF(D25&lt;&gt;"",67,IF(C25&lt;&gt;"",67,0))))</f>
        <v>0</v>
      </c>
      <c r="K25" s="39">
        <f t="shared" si="1"/>
        <v>0</v>
      </c>
      <c r="L25" s="39">
        <f t="shared" si="2"/>
        <v>0</v>
      </c>
      <c r="M25" s="39">
        <f t="shared" si="3"/>
        <v>0</v>
      </c>
      <c r="N25" s="39">
        <f t="shared" si="4"/>
        <v>0</v>
      </c>
      <c r="O25" s="40">
        <f t="shared" si="0"/>
        <v>0</v>
      </c>
      <c r="P25" s="40">
        <f t="shared" si="5"/>
        <v>0</v>
      </c>
    </row>
    <row r="26" spans="1:16" ht="17.25" thickTop="1" thickBot="1">
      <c r="A26" s="41">
        <v>90</v>
      </c>
      <c r="B26" s="39" t="str">
        <f>IF(Planta2!C17&lt;&gt;"",Planta2!C17,"")</f>
        <v/>
      </c>
      <c r="C26" s="39" t="str">
        <f>IF(Planta2!D17&lt;&gt;"",Planta2!D17,"")</f>
        <v/>
      </c>
      <c r="D26" s="39" t="str">
        <f>IF(Planta2!E17&lt;&gt;"",Planta2!E17,"")</f>
        <v/>
      </c>
      <c r="E26" s="39" t="str">
        <f>IF(Planta2!F17&lt;&gt;"",Planta2!F17,"")</f>
        <v/>
      </c>
      <c r="F26" s="39" t="str">
        <f>IF(Planta2!G17&lt;&gt;"",Planta2!G17,"")</f>
        <v/>
      </c>
      <c r="G26" s="39" t="str">
        <f>IF(Planta2!H17&lt;&gt;"",Planta2!H17,"")</f>
        <v/>
      </c>
      <c r="H26" s="39">
        <f>IF(Planta2!I17&lt;&gt;"",Planta2!I17,0)</f>
        <v>0</v>
      </c>
      <c r="I26" s="39" t="str">
        <f>IF(Planta2!J17&lt;&gt;"",Planta2!J17,"")</f>
        <v/>
      </c>
      <c r="J26" s="39">
        <f>IF(F26&lt;&gt;"",107,IF(E26&lt;&gt;"",87,IF(D26&lt;&gt;"",67,IF(C26&lt;&gt;"",67,0))))</f>
        <v>0</v>
      </c>
      <c r="K26" s="39">
        <f t="shared" si="1"/>
        <v>0</v>
      </c>
      <c r="L26" s="39">
        <f t="shared" si="2"/>
        <v>0</v>
      </c>
      <c r="M26" s="39">
        <f t="shared" si="3"/>
        <v>0</v>
      </c>
      <c r="N26" s="39">
        <f t="shared" si="4"/>
        <v>0</v>
      </c>
      <c r="O26" s="40">
        <f t="shared" si="0"/>
        <v>0</v>
      </c>
      <c r="P26" s="40">
        <f t="shared" si="5"/>
        <v>0</v>
      </c>
    </row>
    <row r="27" spans="1:16" ht="17.25" thickTop="1" thickBot="1">
      <c r="A27" s="41">
        <v>91</v>
      </c>
      <c r="B27" s="39" t="str">
        <f>IF(Planta2!C18&lt;&gt;"",Planta2!C18,"")</f>
        <v/>
      </c>
      <c r="C27" s="39" t="str">
        <f>IF(Planta2!D18&lt;&gt;"",Planta2!D18,"")</f>
        <v/>
      </c>
      <c r="D27" s="39" t="str">
        <f>IF(Planta2!E18&lt;&gt;"",Planta2!E18,"")</f>
        <v/>
      </c>
      <c r="E27" s="39" t="str">
        <f>IF(Planta2!F18&lt;&gt;"",Planta2!F18,"")</f>
        <v/>
      </c>
      <c r="F27" s="39" t="str">
        <f>IF(Planta2!G18&lt;&gt;"",Planta2!G18,"")</f>
        <v/>
      </c>
      <c r="G27" s="39" t="str">
        <f>IF(Planta2!H18&lt;&gt;"",Planta2!H18,"")</f>
        <v/>
      </c>
      <c r="H27" s="39">
        <f>IF(Planta2!I18&lt;&gt;"",Planta2!I18,0)</f>
        <v>0</v>
      </c>
      <c r="I27" s="39" t="str">
        <f>IF(Planta2!J18&lt;&gt;"",Planta2!J18,"")</f>
        <v/>
      </c>
      <c r="J27" s="39">
        <f>IF(F27&lt;&gt;"",107,IF(E27&lt;&gt;"",87,IF(D27&lt;&gt;"",67,IF(C27&lt;&gt;"",67,0))))</f>
        <v>0</v>
      </c>
      <c r="K27" s="39">
        <f t="shared" si="1"/>
        <v>0</v>
      </c>
      <c r="L27" s="39">
        <f t="shared" si="2"/>
        <v>0</v>
      </c>
      <c r="M27" s="39">
        <f t="shared" si="3"/>
        <v>0</v>
      </c>
      <c r="N27" s="39">
        <f t="shared" si="4"/>
        <v>0</v>
      </c>
      <c r="O27" s="40">
        <f t="shared" si="0"/>
        <v>0</v>
      </c>
      <c r="P27" s="40">
        <f t="shared" si="5"/>
        <v>0</v>
      </c>
    </row>
    <row r="28" spans="1:16" ht="17.25" thickTop="1" thickBot="1">
      <c r="A28" s="41">
        <v>92</v>
      </c>
      <c r="B28" s="39" t="str">
        <f>IF(Planta2!C19&lt;&gt;"",Planta2!C19,"")</f>
        <v/>
      </c>
      <c r="C28" s="39" t="str">
        <f>IF(Planta2!D19&lt;&gt;"",Planta2!D19,"")</f>
        <v/>
      </c>
      <c r="D28" s="39" t="str">
        <f>IF(Planta2!E19&lt;&gt;"",Planta2!E19,"")</f>
        <v/>
      </c>
      <c r="E28" s="39" t="str">
        <f>IF(Planta2!F19&lt;&gt;"",Planta2!F19,"")</f>
        <v/>
      </c>
      <c r="F28" s="39" t="str">
        <f>IF(Planta2!G19&lt;&gt;"",Planta2!G19,"")</f>
        <v/>
      </c>
      <c r="G28" s="39" t="str">
        <f>IF(Planta2!H19&lt;&gt;"",Planta2!H19,"")</f>
        <v/>
      </c>
      <c r="H28" s="39">
        <f>IF(Planta2!I19&lt;&gt;"",Planta2!I19,0)</f>
        <v>0</v>
      </c>
      <c r="I28" s="39" t="str">
        <f>IF(Planta2!J19&lt;&gt;"",Planta2!J19,"")</f>
        <v/>
      </c>
      <c r="J28" s="39">
        <f>IF(F28&lt;&gt;"",107,IF(E28&lt;&gt;"",87,IF(D28&lt;&gt;"",67,IF(C28&lt;&gt;"",67,0))))</f>
        <v>0</v>
      </c>
      <c r="K28" s="39">
        <f t="shared" si="1"/>
        <v>0</v>
      </c>
      <c r="L28" s="39">
        <f t="shared" si="2"/>
        <v>0</v>
      </c>
      <c r="M28" s="39">
        <f t="shared" si="3"/>
        <v>0</v>
      </c>
      <c r="N28" s="39">
        <f t="shared" si="4"/>
        <v>0</v>
      </c>
      <c r="O28" s="40">
        <f t="shared" si="0"/>
        <v>0</v>
      </c>
      <c r="P28" s="40">
        <f t="shared" si="5"/>
        <v>0</v>
      </c>
    </row>
    <row r="29" spans="1:16" ht="17.25" thickTop="1" thickBot="1">
      <c r="A29" s="41">
        <v>93</v>
      </c>
      <c r="B29" s="39" t="str">
        <f>IF(Planta2!C20&lt;&gt;"",Planta2!C20,"")</f>
        <v/>
      </c>
      <c r="C29" s="39" t="str">
        <f>IF(Planta2!D20&lt;&gt;"",Planta2!D20,"")</f>
        <v/>
      </c>
      <c r="D29" s="39" t="str">
        <f>IF(Planta2!E20&lt;&gt;"",Planta2!E20,"")</f>
        <v/>
      </c>
      <c r="E29" s="39" t="str">
        <f>IF(Planta2!F20&lt;&gt;"",Planta2!F20,"")</f>
        <v/>
      </c>
      <c r="F29" s="39" t="str">
        <f>IF(Planta2!G20&lt;&gt;"",Planta2!G20,"")</f>
        <v/>
      </c>
      <c r="G29" s="39" t="str">
        <f>IF(Planta2!H20&lt;&gt;"",Planta2!H20,"")</f>
        <v/>
      </c>
      <c r="H29" s="39">
        <f>IF(Planta2!I20&lt;&gt;"",Planta2!I20,0)</f>
        <v>0</v>
      </c>
      <c r="I29" s="39" t="str">
        <f>IF(Planta2!J20&lt;&gt;"",Planta2!J20,"")</f>
        <v/>
      </c>
      <c r="J29" s="39">
        <f>IF(F29&lt;&gt;"",107,IF(E29&lt;&gt;"",87,IF(D29&lt;&gt;"",67,IF(C29&lt;&gt;"",67,0))))</f>
        <v>0</v>
      </c>
      <c r="K29" s="39">
        <f t="shared" si="1"/>
        <v>0</v>
      </c>
      <c r="L29" s="39">
        <f t="shared" si="2"/>
        <v>0</v>
      </c>
      <c r="M29" s="39">
        <f t="shared" si="3"/>
        <v>0</v>
      </c>
      <c r="N29" s="39">
        <f t="shared" si="4"/>
        <v>0</v>
      </c>
      <c r="O29" s="40">
        <f t="shared" si="0"/>
        <v>0</v>
      </c>
      <c r="P29" s="40">
        <f t="shared" si="5"/>
        <v>0</v>
      </c>
    </row>
    <row r="30" spans="1:16" ht="17.25" thickTop="1" thickBot="1">
      <c r="A30" s="41">
        <v>94</v>
      </c>
      <c r="B30" s="39" t="str">
        <f>IF(Planta2!C21&lt;&gt;"",Planta2!C21,"")</f>
        <v/>
      </c>
      <c r="C30" s="39" t="str">
        <f>IF(Planta2!D21&lt;&gt;"",Planta2!D21,"")</f>
        <v/>
      </c>
      <c r="D30" s="39" t="str">
        <f>IF(Planta2!E21&lt;&gt;"",Planta2!E21,"")</f>
        <v/>
      </c>
      <c r="E30" s="39" t="str">
        <f>IF(Planta2!F21&lt;&gt;"",Planta2!F21,"")</f>
        <v/>
      </c>
      <c r="F30" s="39" t="str">
        <f>IF(Planta2!G21&lt;&gt;"",Planta2!G21,"")</f>
        <v/>
      </c>
      <c r="G30" s="39" t="str">
        <f>IF(Planta2!H21&lt;&gt;"",Planta2!H21,"")</f>
        <v/>
      </c>
      <c r="H30" s="39">
        <f>IF(Planta2!I21&lt;&gt;"",Planta2!I21,0)</f>
        <v>0</v>
      </c>
      <c r="I30" s="39" t="str">
        <f>IF(Planta2!J21&lt;&gt;"",Planta2!J21,"")</f>
        <v/>
      </c>
      <c r="J30" s="39">
        <f>IF(F30&lt;&gt;"",107,IF(E30&lt;&gt;"",87,IF(D30&lt;&gt;"",67,IF(C30&lt;&gt;"",67,0))))</f>
        <v>0</v>
      </c>
      <c r="K30" s="39">
        <f t="shared" si="1"/>
        <v>0</v>
      </c>
      <c r="L30" s="39">
        <f t="shared" si="2"/>
        <v>0</v>
      </c>
      <c r="M30" s="39">
        <f t="shared" si="3"/>
        <v>0</v>
      </c>
      <c r="N30" s="39">
        <f t="shared" si="4"/>
        <v>0</v>
      </c>
      <c r="O30" s="40">
        <f t="shared" si="0"/>
        <v>0</v>
      </c>
      <c r="P30" s="40">
        <f t="shared" si="5"/>
        <v>0</v>
      </c>
    </row>
    <row r="31" spans="1:16" ht="17.25" thickTop="1" thickBot="1">
      <c r="A31" s="41">
        <v>95</v>
      </c>
      <c r="B31" s="39" t="str">
        <f>IF(Planta2!C22&lt;&gt;"",Planta2!C22,"")</f>
        <v/>
      </c>
      <c r="C31" s="39" t="str">
        <f>IF(Planta2!D22&lt;&gt;"",Planta2!D22,"")</f>
        <v/>
      </c>
      <c r="D31" s="39" t="str">
        <f>IF(Planta2!E22&lt;&gt;"",Planta2!E22,"")</f>
        <v/>
      </c>
      <c r="E31" s="39" t="str">
        <f>IF(Planta2!F22&lt;&gt;"",Planta2!F22,"")</f>
        <v/>
      </c>
      <c r="F31" s="39" t="str">
        <f>IF(Planta2!G22&lt;&gt;"",Planta2!G22,"")</f>
        <v/>
      </c>
      <c r="G31" s="39" t="str">
        <f>IF(Planta2!H22&lt;&gt;"",Planta2!H22,"")</f>
        <v/>
      </c>
      <c r="H31" s="39">
        <f>IF(Planta2!I22&lt;&gt;"",Planta2!I22,0)</f>
        <v>0</v>
      </c>
      <c r="I31" s="39" t="str">
        <f>IF(Planta2!J22&lt;&gt;"",Planta2!J22,"")</f>
        <v/>
      </c>
      <c r="J31" s="39">
        <f>IF(F31&lt;&gt;"",107,IF(E31&lt;&gt;"",87,IF(D31&lt;&gt;"",67,IF(C31&lt;&gt;"",67,0))))</f>
        <v>0</v>
      </c>
      <c r="K31" s="39">
        <f t="shared" si="1"/>
        <v>0</v>
      </c>
      <c r="L31" s="39">
        <f t="shared" si="2"/>
        <v>0</v>
      </c>
      <c r="M31" s="39">
        <f t="shared" si="3"/>
        <v>0</v>
      </c>
      <c r="N31" s="39">
        <f t="shared" si="4"/>
        <v>0</v>
      </c>
      <c r="O31" s="40">
        <f t="shared" si="0"/>
        <v>0</v>
      </c>
      <c r="P31" s="40">
        <f t="shared" si="5"/>
        <v>0</v>
      </c>
    </row>
    <row r="32" spans="1:16" ht="17.25" thickTop="1" thickBot="1">
      <c r="A32" s="41">
        <v>102</v>
      </c>
      <c r="B32" s="39" t="str">
        <f>IF(Planta3!C2&lt;&gt;"",Planta3!C2,"")</f>
        <v/>
      </c>
      <c r="C32" s="39" t="str">
        <f>IF(Planta3!D2&lt;&gt;"",Planta3!D2,"")</f>
        <v/>
      </c>
      <c r="D32" s="39" t="str">
        <f>IF(Planta3!E2&lt;&gt;"",Planta3!E2,"")</f>
        <v/>
      </c>
      <c r="E32" s="39" t="str">
        <f>IF(Planta3!F2&lt;&gt;"",Planta3!F2,"")</f>
        <v/>
      </c>
      <c r="F32" s="39" t="str">
        <f>IF(Planta3!G2&lt;&gt;"",Planta3!G2,"")</f>
        <v/>
      </c>
      <c r="G32" s="39" t="str">
        <f>IF(Planta3!H2&lt;&gt;"",Planta3!H2,"")</f>
        <v/>
      </c>
      <c r="H32" s="39">
        <f>IF(Planta3!I2&lt;&gt;"",Planta3!I2,0)</f>
        <v>0</v>
      </c>
      <c r="I32" s="39" t="str">
        <f>IF(Planta3!J2&lt;&gt;"",Planta3!J2,"")</f>
        <v/>
      </c>
      <c r="J32" s="39">
        <f>IF(F32&lt;&gt;"",107,IF(E32&lt;&gt;"",87,IF(D32&lt;&gt;"",67,IF(C32&lt;&gt;"",67,0))))</f>
        <v>0</v>
      </c>
      <c r="K32" s="39">
        <f t="shared" si="1"/>
        <v>0</v>
      </c>
      <c r="L32" s="39">
        <f t="shared" si="2"/>
        <v>0</v>
      </c>
      <c r="M32" s="39">
        <f t="shared" si="3"/>
        <v>0</v>
      </c>
      <c r="N32" s="39">
        <f t="shared" si="4"/>
        <v>0</v>
      </c>
      <c r="O32" s="40">
        <f t="shared" si="0"/>
        <v>0</v>
      </c>
      <c r="P32" s="40">
        <f t="shared" si="5"/>
        <v>0</v>
      </c>
    </row>
    <row r="33" spans="1:16" ht="17.25" thickTop="1" thickBot="1">
      <c r="A33" s="41">
        <v>103</v>
      </c>
      <c r="B33" s="39" t="str">
        <f>IF(Planta3!C3&lt;&gt;"",Planta3!C3,"")</f>
        <v/>
      </c>
      <c r="C33" s="39" t="str">
        <f>IF(Planta3!D3&lt;&gt;"",Planta3!D3,"")</f>
        <v/>
      </c>
      <c r="D33" s="39" t="str">
        <f>IF(Planta3!E3&lt;&gt;"",Planta3!E3,"")</f>
        <v/>
      </c>
      <c r="E33" s="39" t="str">
        <f>IF(Planta3!F3&lt;&gt;"",Planta3!F3,"")</f>
        <v/>
      </c>
      <c r="F33" s="39" t="str">
        <f>IF(Planta3!G3&lt;&gt;"",Planta3!G3,"")</f>
        <v/>
      </c>
      <c r="G33" s="39" t="str">
        <f>IF(Planta3!H3&lt;&gt;"",Planta3!H3,"")</f>
        <v/>
      </c>
      <c r="H33" s="39">
        <f>IF(Planta3!I3&lt;&gt;"",Planta3!I3,0)</f>
        <v>0</v>
      </c>
      <c r="I33" s="39" t="str">
        <f>IF(Planta3!J3&lt;&gt;"",Planta3!J3,"")</f>
        <v/>
      </c>
      <c r="J33" s="39">
        <f>IF(F33&lt;&gt;"",107,IF(E33&lt;&gt;"",87,IF(D33&lt;&gt;"",67,IF(C33&lt;&gt;"",67,0))))</f>
        <v>0</v>
      </c>
      <c r="K33" s="39">
        <f t="shared" si="1"/>
        <v>0</v>
      </c>
      <c r="L33" s="39">
        <f t="shared" si="2"/>
        <v>0</v>
      </c>
      <c r="M33" s="39">
        <f t="shared" si="3"/>
        <v>0</v>
      </c>
      <c r="N33" s="39">
        <f t="shared" si="4"/>
        <v>0</v>
      </c>
      <c r="O33" s="40">
        <f t="shared" si="0"/>
        <v>0</v>
      </c>
      <c r="P33" s="40">
        <f t="shared" si="5"/>
        <v>0</v>
      </c>
    </row>
    <row r="34" spans="1:16" ht="17.25" thickTop="1" thickBot="1">
      <c r="A34" s="41">
        <v>104</v>
      </c>
      <c r="B34" s="39" t="str">
        <f>IF(Planta3!C4&lt;&gt;"",Planta3!C4,"")</f>
        <v/>
      </c>
      <c r="C34" s="39" t="str">
        <f>IF(Planta3!D4&lt;&gt;"",Planta3!D4,"")</f>
        <v/>
      </c>
      <c r="D34" s="39" t="str">
        <f>IF(Planta3!E4&lt;&gt;"",Planta3!E4,"")</f>
        <v/>
      </c>
      <c r="E34" s="39" t="str">
        <f>IF(Planta3!F4&lt;&gt;"",Planta3!F4,"")</f>
        <v/>
      </c>
      <c r="F34" s="39" t="str">
        <f>IF(Planta3!G4&lt;&gt;"",Planta3!G4,"")</f>
        <v/>
      </c>
      <c r="G34" s="39" t="str">
        <f>IF(Planta3!H4&lt;&gt;"",Planta3!H4,"")</f>
        <v/>
      </c>
      <c r="H34" s="39">
        <f>IF(Planta3!I4&lt;&gt;"",Planta3!I4,0)</f>
        <v>0</v>
      </c>
      <c r="I34" s="39" t="str">
        <f>IF(Planta3!J4&lt;&gt;"",Planta3!J4,"")</f>
        <v/>
      </c>
      <c r="J34" s="39">
        <f>IF(F34&lt;&gt;"",107,IF(E34&lt;&gt;"",87,IF(D34&lt;&gt;"",67,IF(C34&lt;&gt;"",67,0))))</f>
        <v>0</v>
      </c>
      <c r="K34" s="39">
        <f t="shared" si="1"/>
        <v>0</v>
      </c>
      <c r="L34" s="39">
        <f t="shared" si="2"/>
        <v>0</v>
      </c>
      <c r="M34" s="39">
        <f t="shared" si="3"/>
        <v>0</v>
      </c>
      <c r="N34" s="39">
        <f t="shared" si="4"/>
        <v>0</v>
      </c>
      <c r="O34" s="40">
        <f t="shared" si="0"/>
        <v>0</v>
      </c>
      <c r="P34" s="40">
        <f t="shared" si="5"/>
        <v>0</v>
      </c>
    </row>
    <row r="35" spans="1:16" ht="17.25" thickTop="1" thickBot="1">
      <c r="A35" s="41">
        <v>105</v>
      </c>
      <c r="B35" s="39" t="str">
        <f>IF(Planta3!C5&lt;&gt;"",Planta3!C5,"")</f>
        <v/>
      </c>
      <c r="C35" s="39" t="str">
        <f>IF(Planta3!D5&lt;&gt;"",Planta3!D5,"")</f>
        <v/>
      </c>
      <c r="D35" s="39" t="str">
        <f>IF(Planta3!E5&lt;&gt;"",Planta3!E5,"")</f>
        <v/>
      </c>
      <c r="E35" s="39" t="str">
        <f>IF(Planta3!F5&lt;&gt;"",Planta3!F5,"")</f>
        <v/>
      </c>
      <c r="F35" s="39" t="str">
        <f>IF(Planta3!G5&lt;&gt;"",Planta3!G5,"")</f>
        <v/>
      </c>
      <c r="G35" s="39" t="str">
        <f>IF(Planta3!H5&lt;&gt;"",Planta3!H5,"")</f>
        <v/>
      </c>
      <c r="H35" s="39">
        <f>IF(Planta3!I5&lt;&gt;"",Planta3!I5,0)</f>
        <v>0</v>
      </c>
      <c r="I35" s="39" t="str">
        <f>IF(Planta3!J5&lt;&gt;"",Planta3!J5,"")</f>
        <v/>
      </c>
      <c r="J35" s="39">
        <f>IF(F35&lt;&gt;"",107,IF(E35&lt;&gt;"",87,IF(D35&lt;&gt;"",67,IF(C35&lt;&gt;"",67,0))))</f>
        <v>0</v>
      </c>
      <c r="K35" s="39">
        <f t="shared" si="1"/>
        <v>0</v>
      </c>
      <c r="L35" s="39">
        <f t="shared" si="2"/>
        <v>0</v>
      </c>
      <c r="M35" s="39">
        <f t="shared" si="3"/>
        <v>0</v>
      </c>
      <c r="N35" s="39">
        <f t="shared" si="4"/>
        <v>0</v>
      </c>
      <c r="O35" s="40">
        <f t="shared" si="0"/>
        <v>0</v>
      </c>
      <c r="P35" s="40">
        <f t="shared" si="5"/>
        <v>0</v>
      </c>
    </row>
    <row r="36" spans="1:16" ht="17.25" thickTop="1" thickBot="1">
      <c r="A36" s="41">
        <v>106</v>
      </c>
      <c r="B36" s="39" t="str">
        <f>IF(Planta3!C6&lt;&gt;"",Planta3!C6,"")</f>
        <v/>
      </c>
      <c r="C36" s="39" t="str">
        <f>IF(Planta3!D6&lt;&gt;"",Planta3!D6,"")</f>
        <v/>
      </c>
      <c r="D36" s="39" t="str">
        <f>IF(Planta3!E6&lt;&gt;"",Planta3!E6,"")</f>
        <v/>
      </c>
      <c r="E36" s="39" t="str">
        <f>IF(Planta3!F6&lt;&gt;"",Planta3!F6,"")</f>
        <v/>
      </c>
      <c r="F36" s="39" t="str">
        <f>IF(Planta3!G6&lt;&gt;"",Planta3!G6,"")</f>
        <v/>
      </c>
      <c r="G36" s="39" t="str">
        <f>IF(Planta3!H6&lt;&gt;"",Planta3!H6,"")</f>
        <v/>
      </c>
      <c r="H36" s="39">
        <f>IF(Planta3!I6&lt;&gt;"",Planta3!I6,0)</f>
        <v>0</v>
      </c>
      <c r="I36" s="39" t="str">
        <f>IF(Planta3!J6&lt;&gt;"",Planta3!J6,"")</f>
        <v/>
      </c>
      <c r="J36" s="39">
        <f>IF(F36&lt;&gt;"",107,IF(E36&lt;&gt;"",87,IF(D36&lt;&gt;"",67,IF(C36&lt;&gt;"",67,0))))</f>
        <v>0</v>
      </c>
      <c r="K36" s="39">
        <f t="shared" si="1"/>
        <v>0</v>
      </c>
      <c r="L36" s="39">
        <f t="shared" si="2"/>
        <v>0</v>
      </c>
      <c r="M36" s="39">
        <f t="shared" si="3"/>
        <v>0</v>
      </c>
      <c r="N36" s="39">
        <f t="shared" si="4"/>
        <v>0</v>
      </c>
      <c r="O36" s="40">
        <f t="shared" si="0"/>
        <v>0</v>
      </c>
      <c r="P36" s="40">
        <f t="shared" si="5"/>
        <v>0</v>
      </c>
    </row>
    <row r="37" spans="1:16" ht="17.25" thickTop="1" thickBot="1">
      <c r="A37" s="41">
        <v>107</v>
      </c>
      <c r="B37" s="39" t="str">
        <f>IF(Planta3!C7&lt;&gt;"",Planta3!C7,"")</f>
        <v/>
      </c>
      <c r="C37" s="39" t="str">
        <f>IF(Planta3!D7&lt;&gt;"",Planta3!D7,"")</f>
        <v/>
      </c>
      <c r="D37" s="39" t="str">
        <f>IF(Planta3!E7&lt;&gt;"",Planta3!E7,"")</f>
        <v/>
      </c>
      <c r="E37" s="39" t="str">
        <f>IF(Planta3!F7&lt;&gt;"",Planta3!F7,"")</f>
        <v/>
      </c>
      <c r="F37" s="39" t="str">
        <f>IF(Planta3!G7&lt;&gt;"",Planta3!G7,"")</f>
        <v/>
      </c>
      <c r="G37" s="39" t="str">
        <f>IF(Planta3!H7&lt;&gt;"",Planta3!H7,"")</f>
        <v/>
      </c>
      <c r="H37" s="39">
        <f>IF(Planta3!I7&lt;&gt;"",Planta3!I7,0)</f>
        <v>0</v>
      </c>
      <c r="I37" s="39" t="str">
        <f>IF(Planta3!J7&lt;&gt;"",Planta3!J7,"")</f>
        <v/>
      </c>
      <c r="J37" s="39">
        <f>IF(F37&lt;&gt;"",107,IF(E37&lt;&gt;"",87,IF(D37&lt;&gt;"",67,IF(C37&lt;&gt;"",67,0))))</f>
        <v>0</v>
      </c>
      <c r="K37" s="39">
        <f t="shared" si="1"/>
        <v>0</v>
      </c>
      <c r="L37" s="39">
        <f t="shared" si="2"/>
        <v>0</v>
      </c>
      <c r="M37" s="39">
        <f t="shared" si="3"/>
        <v>0</v>
      </c>
      <c r="N37" s="39">
        <f t="shared" si="4"/>
        <v>0</v>
      </c>
      <c r="O37" s="40">
        <f t="shared" si="0"/>
        <v>0</v>
      </c>
      <c r="P37" s="40">
        <f t="shared" si="5"/>
        <v>0</v>
      </c>
    </row>
    <row r="38" spans="1:16" ht="17.25" thickTop="1" thickBot="1">
      <c r="A38" s="41">
        <v>108</v>
      </c>
      <c r="B38" s="39" t="str">
        <f>IF(Planta3!C8&lt;&gt;"",Planta3!C8,"")</f>
        <v/>
      </c>
      <c r="C38" s="39" t="str">
        <f>IF(Planta3!D8&lt;&gt;"",Planta3!D8,"")</f>
        <v/>
      </c>
      <c r="D38" s="39" t="str">
        <f>IF(Planta3!E8&lt;&gt;"",Planta3!E8,"")</f>
        <v/>
      </c>
      <c r="E38" s="39" t="str">
        <f>IF(Planta3!F8&lt;&gt;"",Planta3!F8,"")</f>
        <v/>
      </c>
      <c r="F38" s="39" t="str">
        <f>IF(Planta3!G8&lt;&gt;"",Planta3!G8,"")</f>
        <v/>
      </c>
      <c r="G38" s="39" t="str">
        <f>IF(Planta3!H8&lt;&gt;"",Planta3!H8,"")</f>
        <v/>
      </c>
      <c r="H38" s="39">
        <f>IF(Planta3!I8&lt;&gt;"",Planta3!I8,0)</f>
        <v>0</v>
      </c>
      <c r="I38" s="39" t="str">
        <f>IF(Planta3!J8&lt;&gt;"",Planta3!J8,"")</f>
        <v/>
      </c>
      <c r="J38" s="39">
        <f>IF(F38&lt;&gt;"",107,IF(E38&lt;&gt;"",87,IF(D38&lt;&gt;"",67,IF(C38&lt;&gt;"",67,0))))</f>
        <v>0</v>
      </c>
      <c r="K38" s="39">
        <f t="shared" si="1"/>
        <v>0</v>
      </c>
      <c r="L38" s="39">
        <f t="shared" si="2"/>
        <v>0</v>
      </c>
      <c r="M38" s="39">
        <f t="shared" si="3"/>
        <v>0</v>
      </c>
      <c r="N38" s="39">
        <f t="shared" si="4"/>
        <v>0</v>
      </c>
      <c r="O38" s="40">
        <f t="shared" si="0"/>
        <v>0</v>
      </c>
      <c r="P38" s="40">
        <f t="shared" si="5"/>
        <v>0</v>
      </c>
    </row>
    <row r="39" spans="1:16" ht="17.25" thickTop="1" thickBot="1">
      <c r="A39" s="41">
        <v>109</v>
      </c>
      <c r="B39" s="39" t="str">
        <f>IF(Planta3!C9&lt;&gt;"",Planta3!C9,"")</f>
        <v/>
      </c>
      <c r="C39" s="39" t="str">
        <f>IF(Planta3!D9&lt;&gt;"",Planta3!D9,"")</f>
        <v/>
      </c>
      <c r="D39" s="39" t="str">
        <f>IF(Planta3!E9&lt;&gt;"",Planta3!E9,"")</f>
        <v/>
      </c>
      <c r="E39" s="39" t="str">
        <f>IF(Planta3!F9&lt;&gt;"",Planta3!F9,"")</f>
        <v/>
      </c>
      <c r="F39" s="39" t="str">
        <f>IF(Planta3!G9&lt;&gt;"",Planta3!G9,"")</f>
        <v/>
      </c>
      <c r="G39" s="39" t="str">
        <f>IF(Planta3!H9&lt;&gt;"",Planta3!H9,"")</f>
        <v/>
      </c>
      <c r="H39" s="39">
        <f>IF(Planta3!I9&lt;&gt;"",Planta3!I9,0)</f>
        <v>0</v>
      </c>
      <c r="I39" s="39" t="str">
        <f>IF(Planta3!J9&lt;&gt;"",Planta3!J9,"")</f>
        <v/>
      </c>
      <c r="J39" s="39">
        <f>IF(F39&lt;&gt;"",107,IF(E39&lt;&gt;"",87,IF(D39&lt;&gt;"",67,IF(C39&lt;&gt;"",67,0))))</f>
        <v>0</v>
      </c>
      <c r="K39" s="39">
        <f t="shared" si="1"/>
        <v>0</v>
      </c>
      <c r="L39" s="39">
        <f t="shared" si="2"/>
        <v>0</v>
      </c>
      <c r="M39" s="39">
        <f t="shared" si="3"/>
        <v>0</v>
      </c>
      <c r="N39" s="39">
        <f t="shared" si="4"/>
        <v>0</v>
      </c>
      <c r="O39" s="40">
        <f t="shared" si="0"/>
        <v>0</v>
      </c>
      <c r="P39" s="40">
        <f t="shared" si="5"/>
        <v>0</v>
      </c>
    </row>
    <row r="40" spans="1:16" ht="17.25" thickTop="1" thickBot="1">
      <c r="A40" s="41">
        <v>110</v>
      </c>
      <c r="B40" s="39" t="str">
        <f>IF(Planta3!C10&lt;&gt;"",Planta3!C10,"")</f>
        <v/>
      </c>
      <c r="C40" s="39" t="str">
        <f>IF(Planta3!D10&lt;&gt;"",Planta3!D10,"")</f>
        <v/>
      </c>
      <c r="D40" s="39" t="str">
        <f>IF(Planta3!E10&lt;&gt;"",Planta3!E10,"")</f>
        <v/>
      </c>
      <c r="E40" s="39" t="str">
        <f>IF(Planta3!F10&lt;&gt;"",Planta3!F10,"")</f>
        <v/>
      </c>
      <c r="F40" s="39" t="str">
        <f>IF(Planta3!G10&lt;&gt;"",Planta3!G10,"")</f>
        <v/>
      </c>
      <c r="G40" s="39" t="str">
        <f>IF(Planta3!H10&lt;&gt;"",Planta3!H10,"")</f>
        <v/>
      </c>
      <c r="H40" s="39">
        <f>IF(Planta3!I10&lt;&gt;"",Planta3!I10,0)</f>
        <v>0</v>
      </c>
      <c r="I40" s="39" t="str">
        <f>IF(Planta3!J10&lt;&gt;"",Planta3!J10,"")</f>
        <v/>
      </c>
      <c r="J40" s="39">
        <f>IF(F40&lt;&gt;"",107,IF(E40&lt;&gt;"",87,IF(D40&lt;&gt;"",67,IF(C40&lt;&gt;"",67,0))))</f>
        <v>0</v>
      </c>
      <c r="K40" s="39">
        <f t="shared" si="1"/>
        <v>0</v>
      </c>
      <c r="L40" s="39">
        <f t="shared" si="2"/>
        <v>0</v>
      </c>
      <c r="M40" s="39">
        <f t="shared" si="3"/>
        <v>0</v>
      </c>
      <c r="N40" s="39">
        <f t="shared" si="4"/>
        <v>0</v>
      </c>
      <c r="O40" s="40">
        <f t="shared" si="0"/>
        <v>0</v>
      </c>
      <c r="P40" s="40">
        <f t="shared" si="5"/>
        <v>0</v>
      </c>
    </row>
    <row r="41" spans="1:16" ht="17.25" thickTop="1" thickBot="1">
      <c r="A41" s="41">
        <v>115</v>
      </c>
      <c r="B41" s="39" t="str">
        <f>IF(Planta3!C11&lt;&gt;"",Planta3!C11,"")</f>
        <v/>
      </c>
      <c r="C41" s="39" t="str">
        <f>IF(Planta3!D11&lt;&gt;"",Planta3!D11,"")</f>
        <v/>
      </c>
      <c r="D41" s="39" t="str">
        <f>IF(Planta3!E11&lt;&gt;"",Planta3!E11,"")</f>
        <v/>
      </c>
      <c r="E41" s="39" t="str">
        <f>IF(Planta3!F11&lt;&gt;"",Planta3!F11,"")</f>
        <v/>
      </c>
      <c r="F41" s="39" t="str">
        <f>IF(Planta3!G11&lt;&gt;"",Planta3!G11,"")</f>
        <v/>
      </c>
      <c r="G41" s="39" t="str">
        <f>IF(Planta3!H11&lt;&gt;"",Planta3!H11,"")</f>
        <v/>
      </c>
      <c r="H41" s="39">
        <f>IF(Planta3!I11&lt;&gt;"",Planta3!I11,0)</f>
        <v>0</v>
      </c>
      <c r="I41" s="39" t="str">
        <f>IF(Planta3!J11&lt;&gt;"",Planta3!J11,"")</f>
        <v/>
      </c>
      <c r="J41" s="39">
        <f>IF(F41&lt;&gt;"",107,IF(E41&lt;&gt;"",87,IF(D41&lt;&gt;"",67,IF(C41&lt;&gt;"",67,0))))</f>
        <v>0</v>
      </c>
      <c r="K41" s="39">
        <f t="shared" si="1"/>
        <v>0</v>
      </c>
      <c r="L41" s="39">
        <f t="shared" si="2"/>
        <v>0</v>
      </c>
      <c r="M41" s="39">
        <f t="shared" si="3"/>
        <v>0</v>
      </c>
      <c r="N41" s="39">
        <f t="shared" si="4"/>
        <v>0</v>
      </c>
      <c r="O41" s="40">
        <f t="shared" si="0"/>
        <v>0</v>
      </c>
      <c r="P41" s="40">
        <f t="shared" si="5"/>
        <v>0</v>
      </c>
    </row>
    <row r="42" spans="1:16" ht="17.25" thickTop="1" thickBot="1">
      <c r="A42" s="41">
        <v>116</v>
      </c>
      <c r="B42" s="39" t="str">
        <f>IF(Planta3!C12&lt;&gt;"",Planta3!C12,"")</f>
        <v/>
      </c>
      <c r="C42" s="39" t="str">
        <f>IF(Planta3!D12&lt;&gt;"",Planta3!D12,"")</f>
        <v/>
      </c>
      <c r="D42" s="39" t="str">
        <f>IF(Planta3!E12&lt;&gt;"",Planta3!E12,"")</f>
        <v/>
      </c>
      <c r="E42" s="39" t="str">
        <f>IF(Planta3!F12&lt;&gt;"",Planta3!F12,"")</f>
        <v/>
      </c>
      <c r="F42" s="39" t="str">
        <f>IF(Planta3!G12&lt;&gt;"",Planta3!G12,"")</f>
        <v/>
      </c>
      <c r="G42" s="39" t="str">
        <f>IF(Planta3!H12&lt;&gt;"",Planta3!H12,"")</f>
        <v/>
      </c>
      <c r="H42" s="39">
        <f>IF(Planta3!I12&lt;&gt;"",Planta3!I12,0)</f>
        <v>0</v>
      </c>
      <c r="I42" s="39" t="str">
        <f>IF(Planta3!J12&lt;&gt;"",Planta3!J12,"")</f>
        <v/>
      </c>
      <c r="J42" s="39">
        <f>IF(F42&lt;&gt;"",107,IF(E42&lt;&gt;"",87,IF(D42&lt;&gt;"",67,IF(C42&lt;&gt;"",67,0))))</f>
        <v>0</v>
      </c>
      <c r="K42" s="39">
        <f t="shared" si="1"/>
        <v>0</v>
      </c>
      <c r="L42" s="39">
        <f t="shared" si="2"/>
        <v>0</v>
      </c>
      <c r="M42" s="39">
        <f t="shared" si="3"/>
        <v>0</v>
      </c>
      <c r="N42" s="39">
        <f t="shared" si="4"/>
        <v>0</v>
      </c>
      <c r="O42" s="40">
        <f t="shared" si="0"/>
        <v>0</v>
      </c>
      <c r="P42" s="40">
        <f t="shared" si="5"/>
        <v>0</v>
      </c>
    </row>
    <row r="43" spans="1:16" ht="15.75" thickTop="1"/>
  </sheetData>
  <sheetProtection algorithmName="SHA-512" hashValue="q8WO3rzQyEi0zGCmGlngAIt05pgXBRELaXUHYnSDoDxdwSN2JkI2Bh/ic54AtzHQkCpKXD/hZidksTHQnB1NNw==" saltValue="u3TqZHsulweRAcZBCuOcNA==" spinCount="100000" sheet="1" objects="1" scenarios="1"/>
  <mergeCells count="13">
    <mergeCell ref="P3:P4"/>
    <mergeCell ref="O3:O4"/>
    <mergeCell ref="A3:A4"/>
    <mergeCell ref="B1:E1"/>
    <mergeCell ref="F1:I1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G5:P42">
    <cfRule type="cellIs" dxfId="0" priority="2" operator="equal">
      <formula>0</formula>
    </cfRule>
  </conditionalFormatting>
  <printOptions horizontalCentered="1" verticalCentered="1"/>
  <pageMargins left="0.25" right="0.25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9"/>
  <sheetViews>
    <sheetView workbookViewId="0">
      <selection activeCell="D26" sqref="D26"/>
    </sheetView>
  </sheetViews>
  <sheetFormatPr baseColWidth="10" defaultRowHeight="15"/>
  <cols>
    <col min="1" max="1" width="2" customWidth="1"/>
    <col min="2" max="2" width="1.85546875" customWidth="1"/>
    <col min="3" max="3" width="17.5703125" bestFit="1" customWidth="1"/>
    <col min="4" max="7" width="3.85546875" customWidth="1"/>
    <col min="8" max="8" width="10.5703125" bestFit="1" customWidth="1"/>
    <col min="10" max="10" width="11.7109375" bestFit="1" customWidth="1"/>
    <col min="11" max="11" width="7.42578125" bestFit="1" customWidth="1"/>
  </cols>
  <sheetData>
    <row r="1" spans="3:11">
      <c r="C1" t="s">
        <v>9</v>
      </c>
      <c r="H1" t="s">
        <v>6</v>
      </c>
      <c r="I1" t="s">
        <v>14</v>
      </c>
      <c r="J1" t="s">
        <v>21</v>
      </c>
      <c r="K1" t="s">
        <v>18</v>
      </c>
    </row>
    <row r="3" spans="3:11">
      <c r="C3" t="s">
        <v>10</v>
      </c>
      <c r="H3">
        <v>1</v>
      </c>
      <c r="I3" t="s">
        <v>15</v>
      </c>
      <c r="J3">
        <v>1</v>
      </c>
      <c r="K3" t="s">
        <v>19</v>
      </c>
    </row>
    <row r="4" spans="3:11">
      <c r="C4" t="s">
        <v>11</v>
      </c>
      <c r="H4">
        <v>2</v>
      </c>
      <c r="I4" t="s">
        <v>16</v>
      </c>
      <c r="J4">
        <v>2</v>
      </c>
      <c r="K4" t="s">
        <v>20</v>
      </c>
    </row>
    <row r="5" spans="3:11">
      <c r="C5" t="s">
        <v>12</v>
      </c>
      <c r="H5">
        <v>3</v>
      </c>
      <c r="I5" t="s">
        <v>17</v>
      </c>
      <c r="J5">
        <v>3</v>
      </c>
    </row>
    <row r="6" spans="3:11">
      <c r="C6" t="s">
        <v>13</v>
      </c>
      <c r="H6">
        <v>4</v>
      </c>
      <c r="J6">
        <v>4</v>
      </c>
    </row>
    <row r="9" spans="3:11">
      <c r="C9" s="1"/>
    </row>
    <row r="10" spans="3:11">
      <c r="C10" s="1"/>
    </row>
    <row r="11" spans="3:11">
      <c r="C11" s="2"/>
    </row>
    <row r="12" spans="3:11">
      <c r="C12" s="1"/>
    </row>
    <row r="13" spans="3:11">
      <c r="C13" s="1"/>
    </row>
    <row r="14" spans="3:11">
      <c r="C14" s="1"/>
    </row>
    <row r="15" spans="3:11">
      <c r="C15" s="1"/>
    </row>
    <row r="16" spans="3:11">
      <c r="C16" s="2"/>
    </row>
    <row r="17" spans="3:4">
      <c r="C17" s="1"/>
    </row>
    <row r="18" spans="3:4">
      <c r="C18" s="1"/>
    </row>
    <row r="19" spans="3:4">
      <c r="C19" s="1"/>
    </row>
    <row r="20" spans="3:4">
      <c r="C20" s="2"/>
    </row>
    <row r="21" spans="3:4">
      <c r="C21" s="1"/>
    </row>
    <row r="22" spans="3:4">
      <c r="C22" s="2"/>
    </row>
    <row r="23" spans="3:4">
      <c r="C23" s="2"/>
    </row>
    <row r="24" spans="3:4">
      <c r="C24" s="1"/>
    </row>
    <row r="25" spans="3:4">
      <c r="C25" s="2"/>
    </row>
    <row r="26" spans="3:4">
      <c r="C26" s="2"/>
      <c r="D26" s="1"/>
    </row>
    <row r="27" spans="3:4">
      <c r="C27" s="1"/>
    </row>
    <row r="28" spans="3:4">
      <c r="C28" s="1"/>
    </row>
    <row r="29" spans="3:4">
      <c r="C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Planta1</vt:lpstr>
      <vt:lpstr>Planta2</vt:lpstr>
      <vt:lpstr>Planta3</vt:lpstr>
      <vt:lpstr>Listado</vt:lpstr>
      <vt:lpstr>Base</vt:lpstr>
      <vt:lpstr>Planta1!Área_de_impresión</vt:lpstr>
      <vt:lpstr>Planta2!Área_de_impresión</vt:lpstr>
      <vt:lpstr>Planta3!Área_de_impresión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Serrano, Andrés</dc:creator>
  <cp:lastModifiedBy>Serrano, Andrés</cp:lastModifiedBy>
  <cp:lastPrinted>2022-01-13T15:54:02Z</cp:lastPrinted>
  <dcterms:created xsi:type="dcterms:W3CDTF">2017-04-10T09:24:20Z</dcterms:created>
  <dcterms:modified xsi:type="dcterms:W3CDTF">2023-01-18T11:00:41Z</dcterms:modified>
</cp:coreProperties>
</file>